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ânia\Documents\CFAT\DISOENSA 18 - MATERIAL PERMANENTE\"/>
    </mc:Choice>
  </mc:AlternateContent>
  <xr:revisionPtr revIDLastSave="0" documentId="8_{111BB964-93BB-4B11-B327-F612AC2B026B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ENERGISA" sheetId="1" r:id="rId1"/>
  </sheets>
  <calcPr calcId="191029" iterateDelta="1E-4"/>
</workbook>
</file>

<file path=xl/calcChain.xml><?xml version="1.0" encoding="utf-8"?>
<calcChain xmlns="http://schemas.openxmlformats.org/spreadsheetml/2006/main">
  <c r="Q9" i="1" l="1"/>
  <c r="Q7" i="1"/>
  <c r="P7" i="1"/>
  <c r="P3" i="1"/>
  <c r="Q3" i="1" s="1"/>
  <c r="Q5" i="1" s="1"/>
</calcChain>
</file>

<file path=xl/sharedStrings.xml><?xml version="1.0" encoding="utf-8"?>
<sst xmlns="http://schemas.openxmlformats.org/spreadsheetml/2006/main" count="25" uniqueCount="24">
  <si>
    <t>ITEM</t>
  </si>
  <si>
    <t>UF</t>
  </si>
  <si>
    <t>QTD</t>
  </si>
  <si>
    <t>MÉDIA</t>
  </si>
  <si>
    <t>TOTAL ESTIMADO</t>
  </si>
  <si>
    <t>UN</t>
  </si>
  <si>
    <t>Elaborador por:</t>
  </si>
  <si>
    <t>Denilson do Nascimento Freire</t>
  </si>
  <si>
    <t>SO-RM1 ET (TTC)</t>
  </si>
  <si>
    <t>Valor mensal de pagamento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</si>
  <si>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</si>
  <si>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</si>
  <si>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</si>
  <si>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</si>
  <si>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</si>
  <si>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</si>
  <si>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</si>
  <si>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</si>
  <si>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</si>
  <si>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</si>
  <si>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</si>
  <si>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</si>
  <si>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Histórico de consumo (kwh)</t>
  </si>
  <si>
    <t>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</si>
</sst>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R$-416]\ * #,##0.00_-;\-[$R$-416]\ * #,##0.00_-;_-[$R$-416]\ * \-??_-;_-@_-"/>
    <numFmt numFmtId="165" formatCode="_-&quot;R$ &quot;* #,##0.00_-;&quot;-R$ &quot;* #,##0.00_-;_-&quot;R$ &quot;* \-??_-;_-@_-"/>
    <numFmt numFmtId="166" formatCode="dd/mm/yy"/>
  </numFmts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165" fontId="2" fillId="0" borderId="0" applyBorder="0" applyProtection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left"/>
    </xf>
    <xf numFmtId="164" fontId="0" fillId="0" borderId="1" xfId="0" applyNumberFormat="1" applyBorder="1"/>
    <xf numFmtId="164" fontId="0" fillId="0" borderId="3" xfId="0" applyNumberFormat="1" applyBorder="1"/>
    <xf numFmtId="165" fontId="2" fillId="0" borderId="1" xfId="1" applyBorder="1" applyProtection="1"/>
    <xf numFmtId="166" fontId="0" fillId="0" borderId="0" xfId="0" applyNumberFormat="1"/>
    <xf numFmtId="4" fontId="0" fillId="0" borderId="0" xfId="0" applyNumberFormat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2" fontId="2" fillId="0" borderId="1" xfId="1" applyNumberFormat="1" applyBorder="1" applyProtection="1"/>
    <xf numFmtId="2" fontId="0" fillId="0" borderId="1" xfId="0" applyNumberFormat="1" applyBorder="1"/>
    <xf numFmtId="2" fontId="0" fillId="2" borderId="3" xfId="0" applyNumberFormat="1" applyFill="1" applyBorder="1"/>
    <xf numFmtId="0" fontId="0" fillId="2" borderId="4" xfId="0" applyFill="1" applyBorder="1"/>
    <xf numFmtId="165" fontId="1" fillId="2" borderId="1" xfId="1" applyFont="1" applyFill="1" applyBorder="1" applyProtection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13"/>
  <sheetViews>
    <sheetView tabSelected="1" topLeftCell="E1" zoomScaleNormal="100" workbookViewId="0">
      <selection activeCell="P18" sqref="P18"/>
    </sheetView>
  </sheetViews>
  <sheetFormatPr defaultRowHeight="15" x14ac:dyDescent="0.25"/>
  <cols>
    <col min="1" max="1" width="35.42578125" customWidth="1"/>
    <col min="2" max="2" width="8.28515625" customWidth="1"/>
    <col min="3" max="3" width="8.5703125" customWidth="1"/>
    <col min="4" max="4" width="12.42578125" customWidth="1"/>
    <col min="5" max="5" width="13.42578125" customWidth="1"/>
    <col min="6" max="14" width="12.5703125" customWidth="1"/>
    <col min="15" max="16" width="13.7109375" customWidth="1"/>
    <col min="17" max="17" width="15.140625" customWidth="1"/>
    <col min="18" max="1032" width="8.7109375" customWidth="1"/>
  </cols>
  <sheetData>
    <row r="2" spans="1:18" x14ac:dyDescent="0.25">
      <c r="A2" s="1" t="s">
        <v>0</v>
      </c>
      <c r="B2" s="1" t="s">
        <v>1</v>
      </c>
      <c r="C2" s="1" t="s">
        <v>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  <c r="N2" s="1" t="s">
        <v>20</v>
      </c>
      <c r="O2" s="1" t="s">
        <v>21</v>
      </c>
      <c r="P2" s="1" t="s">
        <v>3</v>
      </c>
      <c r="Q2" s="2" t="s">
        <v>4</v>
      </c>
    </row>
    <row r="3" spans="1:18" x14ac:dyDescent="0.25">
      <c r="A3" s="9" t="s">
        <v>9</v>
      </c>
      <c r="B3" s="1" t="s">
        <v>5</v>
      </c>
      <c r="C3" s="1">
        <v>12</v>
      </c>
      <c r="D3" s="8">
        <v>14152.66</v>
      </c>
      <c r="E3" s="8">
        <v>17586.32</v>
      </c>
      <c r="F3" s="8">
        <v>15429.31</v>
      </c>
      <c r="G3" s="8">
        <v>15040.29</v>
      </c>
      <c r="H3" s="8">
        <v>17657.25</v>
      </c>
      <c r="I3" s="8">
        <v>14973.27</v>
      </c>
      <c r="J3" s="8">
        <v>16986.240000000002</v>
      </c>
      <c r="K3" s="8">
        <v>17327.61</v>
      </c>
      <c r="L3" s="8">
        <v>19587.259999999998</v>
      </c>
      <c r="M3" s="8">
        <v>16931.07</v>
      </c>
      <c r="N3" s="8">
        <v>20494.599999999999</v>
      </c>
      <c r="O3" s="8">
        <v>16699.63</v>
      </c>
      <c r="P3" s="5">
        <f>AVERAGE(D3:O3)</f>
        <v>16905.459166666671</v>
      </c>
      <c r="Q3" s="6">
        <f>C3*P3</f>
        <v>202865.51000000007</v>
      </c>
    </row>
    <row r="4" spans="1:18" x14ac:dyDescent="0.25">
      <c r="A4" s="3"/>
      <c r="B4" s="10"/>
      <c r="C4" s="2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  <c r="Q4" s="6"/>
    </row>
    <row r="5" spans="1:18" x14ac:dyDescent="0.25">
      <c r="Q5" s="16">
        <f>SUM(Q3:Q4)</f>
        <v>202865.51000000007</v>
      </c>
    </row>
    <row r="7" spans="1:18" x14ac:dyDescent="0.25">
      <c r="A7" t="s">
        <v>22</v>
      </c>
      <c r="B7" s="1" t="s">
        <v>5</v>
      </c>
      <c r="C7" s="11">
        <v>12</v>
      </c>
      <c r="D7" s="1">
        <v>19251</v>
      </c>
      <c r="E7" s="1">
        <v>19513</v>
      </c>
      <c r="F7" s="1">
        <v>18916</v>
      </c>
      <c r="G7" s="1">
        <v>21396</v>
      </c>
      <c r="H7" s="1">
        <v>18879</v>
      </c>
      <c r="I7" s="1">
        <v>16287</v>
      </c>
      <c r="J7" s="1">
        <v>15718</v>
      </c>
      <c r="K7" s="1">
        <v>18676</v>
      </c>
      <c r="L7" s="1">
        <v>17209</v>
      </c>
      <c r="M7" s="1">
        <v>18525</v>
      </c>
      <c r="N7" s="1">
        <v>21779</v>
      </c>
      <c r="O7" s="1">
        <v>18559</v>
      </c>
      <c r="P7" s="13">
        <f>AVERAGE(D7:O7)</f>
        <v>18725.666666666668</v>
      </c>
      <c r="Q7" s="12">
        <f>C7*P7</f>
        <v>224708</v>
      </c>
    </row>
    <row r="9" spans="1:18" x14ac:dyDescent="0.25">
      <c r="Q9" s="14">
        <f>Q7</f>
        <v>224708</v>
      </c>
      <c r="R9" s="15" t="s">
        <v>23</v>
      </c>
    </row>
    <row r="10" spans="1:18" x14ac:dyDescent="0.25">
      <c r="A10" t="s">
        <v>6</v>
      </c>
    </row>
    <row r="11" spans="1:18" x14ac:dyDescent="0.25">
      <c r="A11" t="s">
        <v>7</v>
      </c>
    </row>
    <row r="12" spans="1:18" x14ac:dyDescent="0.25">
      <c r="A12" t="s">
        <v>8</v>
      </c>
    </row>
    <row r="13" spans="1:18" x14ac:dyDescent="0.25">
      <c r="A13" s="7"/>
    </row>
  </sheetData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986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ENERGISA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Vânia</dc:creator>
  <dc:description/>
  <cp:lastModifiedBy>Vânia</cp:lastModifiedBy>
  <cp:revision>29</cp:revision>
  <cp:lastPrinted>2024-10-12T15:00:07Z</cp:lastPrinted>
  <dcterms:created xsi:type="dcterms:W3CDTF">2006-09-16T00:00:00Z</dcterms:created>
  <dcterms:modified xsi:type="dcterms:W3CDTF">2025-03-05T16:21:32Z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