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Licitaservidor\2017\2025\Pregão Eletrônico\PE 005 - CONSUMO\"/>
    </mc:Choice>
  </mc:AlternateContent>
  <bookViews>
    <workbookView xWindow="0" yWindow="0" windowWidth="11595" windowHeight="4005"/>
  </bookViews>
  <sheets>
    <sheet name="Planilha1" sheetId="1" r:id="rId1"/>
  </sheets>
  <definedNames>
    <definedName name="_xlnm._FilterDatabase" localSheetId="0" hidden="1">Planilha1!$A$2:$P$1049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48" i="1" l="1"/>
  <c r="N1048" i="1" s="1"/>
  <c r="L1044" i="1"/>
  <c r="N1044" i="1" s="1"/>
  <c r="L1040" i="1"/>
  <c r="N1040" i="1" s="1"/>
  <c r="L1036" i="1"/>
  <c r="N1036" i="1" s="1"/>
  <c r="L1032" i="1"/>
  <c r="N1032" i="1" s="1"/>
  <c r="L1028" i="1"/>
  <c r="N1028" i="1" s="1"/>
  <c r="L1024" i="1"/>
  <c r="N1024" i="1" s="1"/>
  <c r="L1020" i="1"/>
  <c r="N1020" i="1" s="1"/>
  <c r="L1016" i="1"/>
  <c r="N1016" i="1" s="1"/>
  <c r="L1012" i="1"/>
  <c r="N1012" i="1" s="1"/>
  <c r="L1008" i="1"/>
  <c r="N1008" i="1" s="1"/>
  <c r="L1004" i="1"/>
  <c r="N1004" i="1" s="1"/>
  <c r="L1000" i="1"/>
  <c r="N1000" i="1" s="1"/>
  <c r="L996" i="1"/>
  <c r="N996" i="1" s="1"/>
  <c r="L992" i="1"/>
  <c r="N992" i="1" s="1"/>
  <c r="L988" i="1"/>
  <c r="N988" i="1" s="1"/>
  <c r="L984" i="1"/>
  <c r="N984" i="1" s="1"/>
  <c r="L980" i="1"/>
  <c r="N980" i="1" s="1"/>
  <c r="L976" i="1"/>
  <c r="N976" i="1" s="1"/>
  <c r="L972" i="1"/>
  <c r="N972" i="1" s="1"/>
  <c r="L968" i="1"/>
  <c r="N968" i="1" s="1"/>
  <c r="L964" i="1"/>
  <c r="N964" i="1" s="1"/>
  <c r="L960" i="1"/>
  <c r="N960" i="1" s="1"/>
  <c r="L956" i="1"/>
  <c r="N956" i="1" s="1"/>
  <c r="L952" i="1"/>
  <c r="N952" i="1" s="1"/>
  <c r="L948" i="1"/>
  <c r="N948" i="1" s="1"/>
  <c r="L944" i="1"/>
  <c r="N944" i="1" s="1"/>
  <c r="L940" i="1"/>
  <c r="N940" i="1" s="1"/>
  <c r="L936" i="1"/>
  <c r="N936" i="1" s="1"/>
  <c r="L932" i="1"/>
  <c r="N932" i="1" s="1"/>
  <c r="L928" i="1"/>
  <c r="N928" i="1" s="1"/>
  <c r="L924" i="1"/>
  <c r="N924" i="1" s="1"/>
  <c r="L920" i="1"/>
  <c r="N920" i="1" s="1"/>
  <c r="L916" i="1"/>
  <c r="N916" i="1" s="1"/>
  <c r="L912" i="1"/>
  <c r="N912" i="1" s="1"/>
  <c r="L908" i="1"/>
  <c r="N908" i="1" s="1"/>
  <c r="L904" i="1"/>
  <c r="N904" i="1" s="1"/>
  <c r="L900" i="1"/>
  <c r="N900" i="1" s="1"/>
  <c r="L896" i="1"/>
  <c r="N896" i="1" s="1"/>
  <c r="L892" i="1"/>
  <c r="N892" i="1" s="1"/>
  <c r="L888" i="1"/>
  <c r="N888" i="1" s="1"/>
  <c r="L884" i="1"/>
  <c r="N884" i="1" s="1"/>
  <c r="L880" i="1"/>
  <c r="N880" i="1" s="1"/>
  <c r="L876" i="1"/>
  <c r="N876" i="1" s="1"/>
  <c r="L872" i="1"/>
  <c r="N872" i="1" s="1"/>
  <c r="L868" i="1"/>
  <c r="N868" i="1" s="1"/>
  <c r="L864" i="1"/>
  <c r="N864" i="1" s="1"/>
  <c r="L860" i="1"/>
  <c r="N860" i="1" s="1"/>
  <c r="L856" i="1"/>
  <c r="N856" i="1" s="1"/>
  <c r="L852" i="1"/>
  <c r="N852" i="1" s="1"/>
  <c r="L848" i="1"/>
  <c r="N848" i="1" s="1"/>
  <c r="L844" i="1"/>
  <c r="N844" i="1" s="1"/>
  <c r="L840" i="1"/>
  <c r="N840" i="1" s="1"/>
  <c r="L836" i="1"/>
  <c r="N836" i="1" s="1"/>
  <c r="L832" i="1"/>
  <c r="N832" i="1" s="1"/>
  <c r="L828" i="1"/>
  <c r="N828" i="1" s="1"/>
  <c r="L824" i="1"/>
  <c r="N824" i="1" s="1"/>
  <c r="L820" i="1"/>
  <c r="N820" i="1" s="1"/>
  <c r="L816" i="1"/>
  <c r="N816" i="1" s="1"/>
  <c r="L812" i="1"/>
  <c r="N812" i="1" s="1"/>
  <c r="L808" i="1"/>
  <c r="N808" i="1" s="1"/>
  <c r="L804" i="1"/>
  <c r="N804" i="1" s="1"/>
  <c r="N800" i="1"/>
  <c r="L800" i="1"/>
  <c r="L796" i="1"/>
  <c r="N796" i="1" s="1"/>
  <c r="L792" i="1"/>
  <c r="N792" i="1" s="1"/>
  <c r="L788" i="1"/>
  <c r="N788" i="1" s="1"/>
  <c r="L784" i="1"/>
  <c r="N784" i="1" s="1"/>
  <c r="L780" i="1"/>
  <c r="N780" i="1" s="1"/>
  <c r="N776" i="1"/>
  <c r="L776" i="1"/>
  <c r="L772" i="1"/>
  <c r="N772" i="1" s="1"/>
  <c r="L768" i="1"/>
  <c r="N768" i="1" s="1"/>
  <c r="N764" i="1"/>
  <c r="L764" i="1"/>
  <c r="L760" i="1"/>
  <c r="N760" i="1" s="1"/>
  <c r="L756" i="1"/>
  <c r="N756" i="1" s="1"/>
  <c r="L752" i="1"/>
  <c r="N752" i="1" s="1"/>
  <c r="L748" i="1"/>
  <c r="N748" i="1" s="1"/>
  <c r="L744" i="1"/>
  <c r="N744" i="1" s="1"/>
  <c r="L740" i="1"/>
  <c r="N740" i="1" s="1"/>
  <c r="L736" i="1"/>
  <c r="N736" i="1" s="1"/>
  <c r="L732" i="1"/>
  <c r="N732" i="1" s="1"/>
  <c r="L728" i="1"/>
  <c r="N728" i="1" s="1"/>
  <c r="L724" i="1"/>
  <c r="N724" i="1" s="1"/>
  <c r="L720" i="1"/>
  <c r="N720" i="1" s="1"/>
  <c r="L716" i="1"/>
  <c r="N716" i="1" s="1"/>
  <c r="L712" i="1"/>
  <c r="N712" i="1" s="1"/>
  <c r="L708" i="1"/>
  <c r="N708" i="1" s="1"/>
  <c r="L704" i="1"/>
  <c r="N704" i="1" s="1"/>
  <c r="L700" i="1"/>
  <c r="N700" i="1" s="1"/>
  <c r="L696" i="1"/>
  <c r="N696" i="1" s="1"/>
  <c r="L692" i="1"/>
  <c r="N692" i="1" s="1"/>
  <c r="L688" i="1"/>
  <c r="N688" i="1" s="1"/>
  <c r="L684" i="1"/>
  <c r="N684" i="1" s="1"/>
  <c r="L680" i="1"/>
  <c r="N680" i="1" s="1"/>
  <c r="L676" i="1"/>
  <c r="N676" i="1" s="1"/>
  <c r="L672" i="1"/>
  <c r="N672" i="1" s="1"/>
  <c r="L668" i="1"/>
  <c r="N668" i="1" s="1"/>
  <c r="L664" i="1"/>
  <c r="N664" i="1" s="1"/>
  <c r="L660" i="1"/>
  <c r="N660" i="1" s="1"/>
  <c r="L656" i="1"/>
  <c r="N656" i="1" s="1"/>
  <c r="L652" i="1"/>
  <c r="N652" i="1" s="1"/>
  <c r="L648" i="1"/>
  <c r="N648" i="1" s="1"/>
  <c r="L644" i="1"/>
  <c r="N644" i="1" s="1"/>
  <c r="L640" i="1"/>
  <c r="N640" i="1" s="1"/>
  <c r="L636" i="1"/>
  <c r="N636" i="1" s="1"/>
  <c r="L632" i="1"/>
  <c r="N632" i="1" s="1"/>
  <c r="L628" i="1"/>
  <c r="N628" i="1" s="1"/>
  <c r="L624" i="1"/>
  <c r="N624" i="1" s="1"/>
  <c r="L620" i="1"/>
  <c r="N620" i="1" s="1"/>
  <c r="L616" i="1"/>
  <c r="N616" i="1" s="1"/>
  <c r="L612" i="1"/>
  <c r="N612" i="1" s="1"/>
  <c r="L608" i="1"/>
  <c r="N608" i="1" s="1"/>
  <c r="L604" i="1"/>
  <c r="N604" i="1" s="1"/>
  <c r="L600" i="1"/>
  <c r="N600" i="1" s="1"/>
  <c r="L596" i="1"/>
  <c r="N596" i="1" s="1"/>
  <c r="L592" i="1"/>
  <c r="N592" i="1" s="1"/>
  <c r="L588" i="1"/>
  <c r="N588" i="1" s="1"/>
  <c r="L584" i="1"/>
  <c r="N584" i="1" s="1"/>
  <c r="L580" i="1"/>
  <c r="N580" i="1" s="1"/>
  <c r="L576" i="1"/>
  <c r="N576" i="1" s="1"/>
  <c r="L572" i="1"/>
  <c r="N572" i="1" s="1"/>
  <c r="L568" i="1"/>
  <c r="N568" i="1" s="1"/>
  <c r="L564" i="1"/>
  <c r="N564" i="1" s="1"/>
  <c r="L560" i="1"/>
  <c r="N560" i="1" s="1"/>
  <c r="L556" i="1"/>
  <c r="N556" i="1" s="1"/>
  <c r="L552" i="1"/>
  <c r="N552" i="1" s="1"/>
  <c r="L548" i="1"/>
  <c r="N548" i="1" s="1"/>
  <c r="L544" i="1"/>
  <c r="N544" i="1" s="1"/>
  <c r="L540" i="1"/>
  <c r="N540" i="1" s="1"/>
  <c r="L536" i="1"/>
  <c r="N536" i="1" s="1"/>
  <c r="L532" i="1"/>
  <c r="N532" i="1" s="1"/>
  <c r="L528" i="1"/>
  <c r="N528" i="1" s="1"/>
  <c r="L524" i="1"/>
  <c r="N524" i="1" s="1"/>
  <c r="L520" i="1"/>
  <c r="N520" i="1" s="1"/>
  <c r="L516" i="1"/>
  <c r="N516" i="1" s="1"/>
  <c r="L512" i="1"/>
  <c r="N512" i="1" s="1"/>
  <c r="L508" i="1"/>
  <c r="N508" i="1" s="1"/>
  <c r="L504" i="1"/>
  <c r="N504" i="1" s="1"/>
  <c r="L500" i="1"/>
  <c r="N500" i="1" s="1"/>
  <c r="L496" i="1"/>
  <c r="N496" i="1" s="1"/>
  <c r="L492" i="1"/>
  <c r="N492" i="1" s="1"/>
  <c r="L488" i="1"/>
  <c r="N488" i="1" s="1"/>
  <c r="L484" i="1"/>
  <c r="N484" i="1" s="1"/>
  <c r="L480" i="1"/>
  <c r="N480" i="1" s="1"/>
  <c r="L476" i="1"/>
  <c r="N476" i="1" s="1"/>
  <c r="L472" i="1"/>
  <c r="N472" i="1" s="1"/>
  <c r="L460" i="1"/>
  <c r="N460" i="1" s="1"/>
  <c r="L468" i="1"/>
  <c r="N468" i="1" s="1"/>
  <c r="L464" i="1"/>
  <c r="N464" i="1" s="1"/>
  <c r="L456" i="1"/>
  <c r="N456" i="1" s="1"/>
  <c r="L452" i="1"/>
  <c r="N452" i="1" s="1"/>
  <c r="L448" i="1"/>
  <c r="N448" i="1" s="1"/>
  <c r="L444" i="1"/>
  <c r="N444" i="1" s="1"/>
  <c r="L440" i="1"/>
  <c r="N440" i="1" s="1"/>
  <c r="L436" i="1"/>
  <c r="N436" i="1" s="1"/>
  <c r="L432" i="1"/>
  <c r="N432" i="1" s="1"/>
  <c r="L428" i="1"/>
  <c r="N428" i="1" s="1"/>
  <c r="L424" i="1"/>
  <c r="N424" i="1" s="1"/>
  <c r="L420" i="1"/>
  <c r="N420" i="1" s="1"/>
  <c r="L416" i="1"/>
  <c r="N416" i="1" s="1"/>
  <c r="L412" i="1"/>
  <c r="N412" i="1" s="1"/>
  <c r="L408" i="1"/>
  <c r="N408" i="1" s="1"/>
  <c r="L404" i="1"/>
  <c r="N404" i="1" s="1"/>
  <c r="L400" i="1"/>
  <c r="N400" i="1" s="1"/>
  <c r="L396" i="1"/>
  <c r="N396" i="1" s="1"/>
  <c r="L392" i="1"/>
  <c r="N392" i="1" s="1"/>
  <c r="L388" i="1"/>
  <c r="N388" i="1" s="1"/>
  <c r="L384" i="1"/>
  <c r="N384" i="1" s="1"/>
  <c r="L380" i="1"/>
  <c r="N380" i="1" s="1"/>
  <c r="L376" i="1"/>
  <c r="N376" i="1" s="1"/>
  <c r="L372" i="1"/>
  <c r="N372" i="1" s="1"/>
  <c r="L368" i="1"/>
  <c r="N368" i="1" s="1"/>
  <c r="L364" i="1"/>
  <c r="N364" i="1" s="1"/>
  <c r="L360" i="1"/>
  <c r="N360" i="1" s="1"/>
  <c r="L356" i="1"/>
  <c r="N356" i="1" s="1"/>
  <c r="L352" i="1"/>
  <c r="N352" i="1" s="1"/>
  <c r="L348" i="1"/>
  <c r="N348" i="1" s="1"/>
  <c r="L344" i="1"/>
  <c r="N344" i="1" s="1"/>
  <c r="L340" i="1"/>
  <c r="N340" i="1" s="1"/>
  <c r="L336" i="1"/>
  <c r="N336" i="1" s="1"/>
  <c r="L332" i="1"/>
  <c r="N332" i="1" s="1"/>
  <c r="L328" i="1"/>
  <c r="N328" i="1" s="1"/>
  <c r="L324" i="1"/>
  <c r="N324" i="1" s="1"/>
  <c r="L320" i="1"/>
  <c r="N320" i="1" s="1"/>
  <c r="L316" i="1"/>
  <c r="N316" i="1" s="1"/>
  <c r="L312" i="1"/>
  <c r="N312" i="1" s="1"/>
  <c r="L308" i="1"/>
  <c r="N308" i="1" s="1"/>
  <c r="L304" i="1"/>
  <c r="N304" i="1" s="1"/>
  <c r="L300" i="1"/>
  <c r="N300" i="1" s="1"/>
  <c r="L296" i="1"/>
  <c r="N296" i="1" s="1"/>
  <c r="L292" i="1"/>
  <c r="N292" i="1" s="1"/>
  <c r="L288" i="1"/>
  <c r="N288" i="1" s="1"/>
  <c r="L284" i="1"/>
  <c r="N284" i="1" s="1"/>
  <c r="L280" i="1"/>
  <c r="N280" i="1" s="1"/>
  <c r="L276" i="1"/>
  <c r="N276" i="1" s="1"/>
  <c r="L272" i="1"/>
  <c r="N272" i="1" s="1"/>
  <c r="L268" i="1"/>
  <c r="N268" i="1" s="1"/>
  <c r="L264" i="1"/>
  <c r="N264" i="1" s="1"/>
  <c r="L260" i="1"/>
  <c r="N260" i="1" s="1"/>
  <c r="L256" i="1"/>
  <c r="N256" i="1" s="1"/>
  <c r="L252" i="1"/>
  <c r="N252" i="1" s="1"/>
  <c r="L248" i="1"/>
  <c r="N248" i="1" s="1"/>
  <c r="L244" i="1"/>
  <c r="N244" i="1" s="1"/>
  <c r="L240" i="1"/>
  <c r="N240" i="1" s="1"/>
  <c r="L236" i="1"/>
  <c r="N236" i="1" s="1"/>
  <c r="L232" i="1"/>
  <c r="N232" i="1" s="1"/>
  <c r="L228" i="1"/>
  <c r="N228" i="1" s="1"/>
  <c r="L224" i="1"/>
  <c r="N224" i="1" s="1"/>
  <c r="L220" i="1"/>
  <c r="N220" i="1" s="1"/>
  <c r="L216" i="1"/>
  <c r="N216" i="1" s="1"/>
  <c r="L212" i="1"/>
  <c r="N212" i="1" s="1"/>
  <c r="L208" i="1"/>
  <c r="N208" i="1" s="1"/>
  <c r="L204" i="1"/>
  <c r="N204" i="1" s="1"/>
  <c r="L200" i="1"/>
  <c r="N200" i="1" s="1"/>
  <c r="L196" i="1"/>
  <c r="N196" i="1" s="1"/>
  <c r="L192" i="1"/>
  <c r="N192" i="1" s="1"/>
  <c r="L188" i="1"/>
  <c r="N188" i="1" s="1"/>
  <c r="L184" i="1"/>
  <c r="N184" i="1" s="1"/>
  <c r="L180" i="1"/>
  <c r="N180" i="1" s="1"/>
  <c r="L176" i="1"/>
  <c r="N176" i="1" s="1"/>
  <c r="L172" i="1"/>
  <c r="N172" i="1" s="1"/>
  <c r="L168" i="1"/>
  <c r="N168" i="1" s="1"/>
  <c r="L164" i="1"/>
  <c r="N164" i="1" s="1"/>
  <c r="L160" i="1"/>
  <c r="N160" i="1" s="1"/>
  <c r="L156" i="1"/>
  <c r="N156" i="1" s="1"/>
  <c r="L152" i="1"/>
  <c r="N152" i="1" s="1"/>
  <c r="L148" i="1"/>
  <c r="N148" i="1" s="1"/>
  <c r="L144" i="1"/>
  <c r="N144" i="1" s="1"/>
  <c r="L140" i="1"/>
  <c r="N140" i="1" s="1"/>
  <c r="L136" i="1"/>
  <c r="N136" i="1" s="1"/>
  <c r="L132" i="1"/>
  <c r="N132" i="1" s="1"/>
  <c r="L128" i="1"/>
  <c r="N128" i="1" s="1"/>
  <c r="L124" i="1"/>
  <c r="N124" i="1" s="1"/>
  <c r="L120" i="1"/>
  <c r="N120" i="1" s="1"/>
  <c r="L116" i="1"/>
  <c r="N116" i="1" s="1"/>
  <c r="L112" i="1"/>
  <c r="N112" i="1" s="1"/>
  <c r="L108" i="1"/>
  <c r="N108" i="1" s="1"/>
  <c r="L104" i="1"/>
  <c r="N104" i="1" s="1"/>
  <c r="L100" i="1"/>
  <c r="N100" i="1" s="1"/>
  <c r="L96" i="1"/>
  <c r="N96" i="1" s="1"/>
  <c r="L92" i="1"/>
  <c r="N92" i="1" s="1"/>
  <c r="L88" i="1"/>
  <c r="N88" i="1" s="1"/>
  <c r="L84" i="1"/>
  <c r="N84" i="1" s="1"/>
  <c r="L80" i="1"/>
  <c r="N80" i="1" s="1"/>
  <c r="L76" i="1"/>
  <c r="N76" i="1" s="1"/>
  <c r="L72" i="1"/>
  <c r="N72" i="1" s="1"/>
  <c r="L68" i="1"/>
  <c r="N68" i="1" s="1"/>
  <c r="L64" i="1"/>
  <c r="N64" i="1" s="1"/>
  <c r="L60" i="1"/>
  <c r="N60" i="1" s="1"/>
  <c r="L56" i="1"/>
  <c r="N56" i="1" s="1"/>
  <c r="L52" i="1"/>
  <c r="N52" i="1" s="1"/>
  <c r="L48" i="1"/>
  <c r="N48" i="1" s="1"/>
  <c r="L44" i="1"/>
  <c r="N44" i="1" s="1"/>
  <c r="L40" i="1"/>
  <c r="N40" i="1" s="1"/>
  <c r="L36" i="1"/>
  <c r="N36" i="1" s="1"/>
  <c r="L32" i="1"/>
  <c r="N32" i="1" s="1"/>
  <c r="L28" i="1"/>
  <c r="N28" i="1" s="1"/>
  <c r="L24" i="1"/>
  <c r="N24" i="1" s="1"/>
  <c r="L20" i="1"/>
  <c r="N20" i="1" s="1"/>
  <c r="L16" i="1"/>
  <c r="N16" i="1" s="1"/>
  <c r="L11" i="1"/>
  <c r="N11" i="1" s="1"/>
  <c r="L6" i="1"/>
  <c r="N6" i="1" s="1"/>
  <c r="N1049" i="1" l="1"/>
</calcChain>
</file>

<file path=xl/sharedStrings.xml><?xml version="1.0" encoding="utf-8"?>
<sst xmlns="http://schemas.openxmlformats.org/spreadsheetml/2006/main" count="3415" uniqueCount="681">
  <si>
    <t>ORD</t>
  </si>
  <si>
    <t>DESCRIÇÃO</t>
  </si>
  <si>
    <t>EMPRESA 1</t>
  </si>
  <si>
    <t>EMPRESA 2</t>
  </si>
  <si>
    <t>EMPRESA 3</t>
  </si>
  <si>
    <t>QUANT</t>
  </si>
  <si>
    <t>UND</t>
  </si>
  <si>
    <t>VLR ESTIMADO UNITARIO</t>
  </si>
  <si>
    <t>VLR ESTIMADO TOTAL</t>
  </si>
  <si>
    <t>VALORES</t>
  </si>
  <si>
    <t>KG</t>
  </si>
  <si>
    <t>GÁS P45</t>
  </si>
  <si>
    <t>BOLO - MANE PELADO TRADICIONAL</t>
  </si>
  <si>
    <t>BOLO CONFEITADO</t>
  </si>
  <si>
    <t>PÃO FRANCÊS</t>
  </si>
  <si>
    <t>PÃO TIPO HOT DOG</t>
  </si>
  <si>
    <t>QUITANDAS</t>
  </si>
  <si>
    <t>ROSCA</t>
  </si>
  <si>
    <t>CARNE BOVINA - ALCATRA</t>
  </si>
  <si>
    <t>CARNE BOVINA - CARNE SECA</t>
  </si>
  <si>
    <t>CARNE BOVINA - COSTELA COM OSSO</t>
  </si>
  <si>
    <t>CARNE BOINA - MAÇA DO PEITO</t>
  </si>
  <si>
    <t>CARNE BOVINA - MOÍDA</t>
  </si>
  <si>
    <t>CARNE BOVINA - MUSCULO</t>
  </si>
  <si>
    <t>CARNE BOVINA - PATINHO</t>
  </si>
  <si>
    <t>CARNE SUÍNA - BISTECA</t>
  </si>
  <si>
    <t>CARNE SUÍNA - COSTELINHA</t>
  </si>
  <si>
    <t>CARNE SUÍNA SEM OSSO - PEDAÇO</t>
  </si>
  <si>
    <t>ABACAXI</t>
  </si>
  <si>
    <t>ABÓBORA CABOTIA</t>
  </si>
  <si>
    <t>ABÓBORA VERDE</t>
  </si>
  <si>
    <t>AÇAFRÃO 80G</t>
  </si>
  <si>
    <t>ACHOCOLATADO EM PÓ 700G</t>
  </si>
  <si>
    <t>AÇÚCAR 2KG</t>
  </si>
  <si>
    <t>ADOÇANTE LIQUIDO</t>
  </si>
  <si>
    <t>ÁGUA MINERAL 20LT</t>
  </si>
  <si>
    <t>ÁGUA MINERAL 500ML</t>
  </si>
  <si>
    <t xml:space="preserve">ALFACE </t>
  </si>
  <si>
    <t>ALHO 400G</t>
  </si>
  <si>
    <t>AMEIXA</t>
  </si>
  <si>
    <t>AMENDOIM 500G</t>
  </si>
  <si>
    <t>AMIDO DE MILHO 1KG</t>
  </si>
  <si>
    <t>APRESUNTADO</t>
  </si>
  <si>
    <t>ARROZ AGULHINHA TIPO 1</t>
  </si>
  <si>
    <t>AZEITE DE OLIVA 500ML</t>
  </si>
  <si>
    <t>AZEITONA VERDE 500G</t>
  </si>
  <si>
    <t>BACON</t>
  </si>
  <si>
    <t>BALA MASTIGÁVEL 600G</t>
  </si>
  <si>
    <t>BANANA MAÇÃ</t>
  </si>
  <si>
    <t>ALHO KG</t>
  </si>
  <si>
    <t>BANANA MARMELO</t>
  </si>
  <si>
    <t>BANANA PRATA</t>
  </si>
  <si>
    <t>BATATA DOCE</t>
  </si>
  <si>
    <t>BATATA INGLESA</t>
  </si>
  <si>
    <t>BATATA PALHA 200G</t>
  </si>
  <si>
    <t>BETERRABA</t>
  </si>
  <si>
    <t>BISCOITO ÁGUA DE SAL 400G</t>
  </si>
  <si>
    <t>BISCOITO ROSQUINHA COCO 700G</t>
  </si>
  <si>
    <t>BISCOITO MAISENA 400G</t>
  </si>
  <si>
    <t>BOLACHA LEITE 400G</t>
  </si>
  <si>
    <t>BOMBOM DE CHOCOLATE 1KG</t>
  </si>
  <si>
    <t>CAFÉ MOÍDO 250G</t>
  </si>
  <si>
    <t>CALDO DE GALINHA/CARNE 57G</t>
  </si>
  <si>
    <t>CARÁ</t>
  </si>
  <si>
    <t>CEBOLA</t>
  </si>
  <si>
    <t>CENOURA</t>
  </si>
  <si>
    <t>CHÁ MATE 100G</t>
  </si>
  <si>
    <t>CHANTILY 1LT</t>
  </si>
  <si>
    <t>CHEIRO VERDE MAÇO</t>
  </si>
  <si>
    <t>CHUCHU</t>
  </si>
  <si>
    <t>COCO RALADO 100G</t>
  </si>
  <si>
    <t>COLORAL 80G</t>
  </si>
  <si>
    <t>COUVE</t>
  </si>
  <si>
    <t>COUVE - FLOR</t>
  </si>
  <si>
    <t>CREME DE LEITE 200ML</t>
  </si>
  <si>
    <t>ERVA DOCE 20G</t>
  </si>
  <si>
    <t>EXTRATO DE TOMATE 840G</t>
  </si>
  <si>
    <t>FARINHA DE MANDIOCA 1KG</t>
  </si>
  <si>
    <t>FARINHA DE TRIGO KG</t>
  </si>
  <si>
    <t>FARINHA LACTEA 400G</t>
  </si>
  <si>
    <t>FEIJÃO CARIOCA</t>
  </si>
  <si>
    <t>FERMENTO QUIMICO EM PÓ 100G</t>
  </si>
  <si>
    <t>FRANGO RESFRIADO</t>
  </si>
  <si>
    <t>FUBÁ DE MILHO</t>
  </si>
  <si>
    <t>GELATINA 30G</t>
  </si>
  <si>
    <t>GOIABADA 300G</t>
  </si>
  <si>
    <t>INHAME</t>
  </si>
  <si>
    <t>JILÓ</t>
  </si>
  <si>
    <t>KIWI</t>
  </si>
  <si>
    <t>LARANJA</t>
  </si>
  <si>
    <t>LEITE CONDENSADO 395G</t>
  </si>
  <si>
    <t>LEITE EM PÓ INTEGRAL 400G</t>
  </si>
  <si>
    <t>LEITE LIQUIDO LONGA VIDA INTEGRAL</t>
  </si>
  <si>
    <t>LINGUIÇA SUÍNA</t>
  </si>
  <si>
    <t>LINGUINA TIPO CALABRESA</t>
  </si>
  <si>
    <t>MAÇÃ</t>
  </si>
  <si>
    <t>MACARRÃO FURADINHO 500G</t>
  </si>
  <si>
    <t>MACARRÃO INSTANTANEO 80G</t>
  </si>
  <si>
    <t>MACARRÃO PAI NOSSO 500G</t>
  </si>
  <si>
    <t>MACARRÃO PARAFUSO 500G</t>
  </si>
  <si>
    <t>MACARRÃO ESPAGUETE 500G</t>
  </si>
  <si>
    <t>MAIONESE 500G</t>
  </si>
  <si>
    <t>MAMÃO</t>
  </si>
  <si>
    <t>MANDIOCA</t>
  </si>
  <si>
    <t>MANGA</t>
  </si>
  <si>
    <t>MARGARINA 500G</t>
  </si>
  <si>
    <t>MELANCIA</t>
  </si>
  <si>
    <t>MELÃO</t>
  </si>
  <si>
    <t>MILHO CANJICA 500G</t>
  </si>
  <si>
    <t>MILHO CONSERVA 2KG</t>
  </si>
  <si>
    <t>MILHO PIPOCA 500G</t>
  </si>
  <si>
    <t>MILHO VERDE ESPIGA</t>
  </si>
  <si>
    <t>MOLHO DE TOMATE 340G</t>
  </si>
  <si>
    <t>MORANGO</t>
  </si>
  <si>
    <t>NECTAR DE FRUTA LT</t>
  </si>
  <si>
    <t>ÓLEO DE SOJA 900 ML</t>
  </si>
  <si>
    <t>OVOS BRANCO</t>
  </si>
  <si>
    <t>PEITO DE FRANGO</t>
  </si>
  <si>
    <t xml:space="preserve">PEPINO </t>
  </si>
  <si>
    <t>PÊRA</t>
  </si>
  <si>
    <t>PIMENTA DO REINO</t>
  </si>
  <si>
    <t>PIMENTÃO</t>
  </si>
  <si>
    <t>PIRULITO COLORIDO 800G</t>
  </si>
  <si>
    <t>PIRULITO CORAÇÃO 800G</t>
  </si>
  <si>
    <t>PIRULITO PEQUENO 800G</t>
  </si>
  <si>
    <t>PÓ PARA REFRESCO 240G</t>
  </si>
  <si>
    <t>POLPA DE MARACUJÁ</t>
  </si>
  <si>
    <t>POLVILHO DOCE</t>
  </si>
  <si>
    <t>QUEIJO RALADO</t>
  </si>
  <si>
    <t>QUIABO</t>
  </si>
  <si>
    <t>REFRIGERANTE COLA 2LT</t>
  </si>
  <si>
    <t>REFRIGERANTE GUARANÁ 2LT</t>
  </si>
  <si>
    <t>REFRIGERANTE LARANJA 2LT</t>
  </si>
  <si>
    <t>REPOLHO</t>
  </si>
  <si>
    <t>SAL MOÍDO KG</t>
  </si>
  <si>
    <t>SALSA</t>
  </si>
  <si>
    <t>SALSICHA RESFRIADA</t>
  </si>
  <si>
    <t>SARDINHA AO MOLHO DE TOMATE 125G</t>
  </si>
  <si>
    <t>SORVETE POTE 2KG</t>
  </si>
  <si>
    <t>TEMPERO PRONTO KG</t>
  </si>
  <si>
    <t>TOMATE</t>
  </si>
  <si>
    <t>UVA BANDEJA KG</t>
  </si>
  <si>
    <t>UVA PASSAS 100G</t>
  </si>
  <si>
    <t>VARGEM</t>
  </si>
  <si>
    <t>VINAGRE BRANCO DE ÁLCOOL 750 ML</t>
  </si>
  <si>
    <t>ÁGUA SANITARIA 1L</t>
  </si>
  <si>
    <t>ABSORVENTE COM ABAS 8X1</t>
  </si>
  <si>
    <t>ÁLCOOL 92% 1LT</t>
  </si>
  <si>
    <t>ÁLCOOL 70%  1LT</t>
  </si>
  <si>
    <t>ÁLCOOL EM GEL 500ML</t>
  </si>
  <si>
    <t>ALVEJANTE 2LT</t>
  </si>
  <si>
    <t>AMACIANTEE 2LT</t>
  </si>
  <si>
    <t>APARELHO P/ BARBEAR</t>
  </si>
  <si>
    <t>FACILITADOR P/ PASSAR ROUPAS 500ML</t>
  </si>
  <si>
    <t>BOTA PARA LIMPEZA CANO CURTO</t>
  </si>
  <si>
    <t>BOTA PARA LIMPEZA CANO LONGO</t>
  </si>
  <si>
    <t>BOTA SETE LÉGUAS</t>
  </si>
  <si>
    <t>CERA INCOLOR 750ML</t>
  </si>
  <si>
    <t>CERA VERDE 750ML</t>
  </si>
  <si>
    <t>CERA VERMELHA 750ML</t>
  </si>
  <si>
    <t>CESTO P/ LIXO C/ PEDAL 40 LT</t>
  </si>
  <si>
    <t>CESTO P/ LIXO 30 LT</t>
  </si>
  <si>
    <t>CREME DENTAL 90G</t>
  </si>
  <si>
    <t>DESINFETANTE 2 LT</t>
  </si>
  <si>
    <t>DESODORANTE ROLON 50 ML</t>
  </si>
  <si>
    <t>DETERGENTE LIMPA PISO 2LT</t>
  </si>
  <si>
    <t>DETERGENTE LÍQUIDO 500ML</t>
  </si>
  <si>
    <t>ESPONJA DE AÇO 60 G</t>
  </si>
  <si>
    <t>ESPONJA DUPLA-FACE</t>
  </si>
  <si>
    <t>FLANELA 40X60</t>
  </si>
  <si>
    <t>FRALDA GERIATRICA G</t>
  </si>
  <si>
    <t>FRALDA MEGA PACOTE G</t>
  </si>
  <si>
    <t>FRALDA MEGA PACOTE XG</t>
  </si>
  <si>
    <t>GUARDANAPO 33X30</t>
  </si>
  <si>
    <t>LENÇOS UMIDECIDOS</t>
  </si>
  <si>
    <t>LIMPA ALUMÍNIO 500ML</t>
  </si>
  <si>
    <t>LIMPA PEDRAS 2LT</t>
  </si>
  <si>
    <t>LIMPA VIDROS 500ML</t>
  </si>
  <si>
    <t>LIMPADOR DE USO GERAL 500ML</t>
  </si>
  <si>
    <t>LUVA LATEX G</t>
  </si>
  <si>
    <t>LUVA LATEX M</t>
  </si>
  <si>
    <t>LUVA LATEX P</t>
  </si>
  <si>
    <t>MANGUEIRA 30MT</t>
  </si>
  <si>
    <t>MULTI INSETICIDA 300ML</t>
  </si>
  <si>
    <t>ODORIZANTE DE AR 300ML</t>
  </si>
  <si>
    <t>PÁ P/ LIXO ALUMINIO</t>
  </si>
  <si>
    <t>PANO DE CHÃO</t>
  </si>
  <si>
    <t>PÁ P/ LIXO EM PLASTICO</t>
  </si>
  <si>
    <t>PAPEL HIGIENICO 4X1</t>
  </si>
  <si>
    <t>PAPEL TOALHA 2 ROLOS 22X20</t>
  </si>
  <si>
    <t>PORTA SABÃO</t>
  </si>
  <si>
    <t>PROTETOR SOLAR FPS 50</t>
  </si>
  <si>
    <t>RODO 40 CM</t>
  </si>
  <si>
    <t>RODO 50 CM</t>
  </si>
  <si>
    <t>RODO 60 CM</t>
  </si>
  <si>
    <t>SABÃO EM BARRA GLICERINADO 5X1</t>
  </si>
  <si>
    <t>SABÃO EM PÓ 800G</t>
  </si>
  <si>
    <t>SABONETE 90G</t>
  </si>
  <si>
    <t>SABONETE LIQUIDO 500ML</t>
  </si>
  <si>
    <t>SACO DE LINHA ALVEJADO</t>
  </si>
  <si>
    <t>SACO P/ LIXO 100LT</t>
  </si>
  <si>
    <t>SACO P/ LIXO 15LT</t>
  </si>
  <si>
    <t>SACO P/ LIXO 30LT</t>
  </si>
  <si>
    <t>SACO P/ LIXO 50LT</t>
  </si>
  <si>
    <t>SACO REFORÇADO P/ LIXO 100LT</t>
  </si>
  <si>
    <t>SAPONACEO COM DETERGENTE EM PÓ 300ML</t>
  </si>
  <si>
    <t>SHAMPO 325ML</t>
  </si>
  <si>
    <t>SODA CAUSTICA</t>
  </si>
  <si>
    <t>TOUCA SANFONADA</t>
  </si>
  <si>
    <t>VASSOURA CERDAS DURAS</t>
  </si>
  <si>
    <t>VASSOURA DE PALHA</t>
  </si>
  <si>
    <t>VASSOURA DE PELO</t>
  </si>
  <si>
    <t>VASSOURA PRA VASO</t>
  </si>
  <si>
    <t>VASSOURÃO TIPO GARI V-45</t>
  </si>
  <si>
    <t>BACIA PLASTICA GRANDE 5LT</t>
  </si>
  <si>
    <t>BALDE PLASTICO 10 LT</t>
  </si>
  <si>
    <t>BANDEJA INOX 40 X 28</t>
  </si>
  <si>
    <t>BANDEJA COPOS PLASTICO 29X35</t>
  </si>
  <si>
    <t>BULE ALUMINIO Nº 10</t>
  </si>
  <si>
    <t>CAÇAROLA ALUMINIO N 28</t>
  </si>
  <si>
    <t>CAÇAROLA ALUMINIO Nº 26</t>
  </si>
  <si>
    <t>CAÇAROLA FUNDINA Nº 40</t>
  </si>
  <si>
    <t>CAIXA ORGANIZADORA 75LT</t>
  </si>
  <si>
    <t>CANECA PORCELANA 450ML</t>
  </si>
  <si>
    <t>COADOR DE CAFÉ Nº 08</t>
  </si>
  <si>
    <t>COLHER DESCARTAVEL 50X1</t>
  </si>
  <si>
    <t>COPO ACRÍLICO 550ML</t>
  </si>
  <si>
    <t>COPO AMERICANO 190ML</t>
  </si>
  <si>
    <t>COPO DESCARTAVEL 200ML PACOTE C/ 100</t>
  </si>
  <si>
    <t>COPO DESCARTAVEL 300ML PACOTE C/ 100</t>
  </si>
  <si>
    <t>COPO DESCARTAVEL 50ML PACOTE C/ 100</t>
  </si>
  <si>
    <t>ESCORREDOR MASSA INOX</t>
  </si>
  <si>
    <t>ESPUMADEIRA GRANDE</t>
  </si>
  <si>
    <t>FACA DE MESA</t>
  </si>
  <si>
    <t>FILME PVC 1000 MT</t>
  </si>
  <si>
    <t>FILME PVC 30MT</t>
  </si>
  <si>
    <t>FRIGIDEIRA ANTI ADERENTE 28CM</t>
  </si>
  <si>
    <t>GARFO DE MESA</t>
  </si>
  <si>
    <t>GARFO DESCARTAVEL PACOTE 50 UND</t>
  </si>
  <si>
    <t>GARRAFA TERMICA 1L</t>
  </si>
  <si>
    <t>GARRAFA TERMICA 2L</t>
  </si>
  <si>
    <t>GARRAFA TERMICA 5L</t>
  </si>
  <si>
    <t>ISQUEIRO MAXI</t>
  </si>
  <si>
    <t>JARRA DE VIDRO 2LT</t>
  </si>
  <si>
    <t>PANELA CALDEIRÃO Nº 40</t>
  </si>
  <si>
    <t>PANO DE PRATO</t>
  </si>
  <si>
    <t>PAPEIRO ALUMINIO</t>
  </si>
  <si>
    <t>PAPEL ALUMINIO GRANDE 45CM</t>
  </si>
  <si>
    <t>PAPEL ALUMINIO MEDIO 30CM</t>
  </si>
  <si>
    <t>PRATO DE VIDRO</t>
  </si>
  <si>
    <t>PRATO DESCARTAVEL 15CM</t>
  </si>
  <si>
    <t>PRATO DESCARTAVEL 18CM</t>
  </si>
  <si>
    <t>PRATO DESCARTAVEL 21CM</t>
  </si>
  <si>
    <t>TÁBUA DE CORTE 25X40</t>
  </si>
  <si>
    <t>XÍCARA P/ CAFÉ</t>
  </si>
  <si>
    <t>XÍCARA P/ CHÁ</t>
  </si>
  <si>
    <t>BATERIA 9V</t>
  </si>
  <si>
    <t>PILHA PEQUENA AA 2X1</t>
  </si>
  <si>
    <t>PILHA PEQUENA AAA 2X1</t>
  </si>
  <si>
    <t>SACO PLASTICO TRANSPARENTE 15KG</t>
  </si>
  <si>
    <t>SACO PLASTICO TRANSPARENTE 2KG</t>
  </si>
  <si>
    <t>SACO PLASTICO TRANSPARENTE 5KG</t>
  </si>
  <si>
    <t>MARMITEX Nº 08</t>
  </si>
  <si>
    <t>GIRANDOLA 468 LT</t>
  </si>
  <si>
    <t>PC</t>
  </si>
  <si>
    <t>PCT</t>
  </si>
  <si>
    <t>LT</t>
  </si>
  <si>
    <t>DZ</t>
  </si>
  <si>
    <t>MOLHO</t>
  </si>
  <si>
    <t>PAR</t>
  </si>
  <si>
    <t>RFS SUPERMERCADO EIRELI</t>
  </si>
  <si>
    <t>CNPJ: 36.827.510/0001-84</t>
  </si>
  <si>
    <t>PREGÃO PRESENCIAL Nº 09/2023 ARP Nº 05/2024 BOM JARDIM DE GOIAS</t>
  </si>
  <si>
    <t>SUPERMERCADO MOTA EIRELI</t>
  </si>
  <si>
    <t>CNPJ: 29.854.967/0001-12</t>
  </si>
  <si>
    <t>GÁS DE COZINHA P13</t>
  </si>
  <si>
    <t>CENTRAL GÁS LTDA</t>
  </si>
  <si>
    <t>CNPJ: 30.817.041/0001-36</t>
  </si>
  <si>
    <t>PREGÃO PREENCIAL Nº 05/2023 PROCESSO Nº 22/2023 BARRO ALTO -GO</t>
  </si>
  <si>
    <t>SUPERMERCADO PASCOAL LTDA</t>
  </si>
  <si>
    <t>CNPJ: 01.047.297/0001-03</t>
  </si>
  <si>
    <t>PREGÃO PRESENCIAL Nº 05/2023 PROCESSO Nº 22/2023 BARRO ALTO-GO</t>
  </si>
  <si>
    <t>CASA DE CARNE CENTRAL LTDA</t>
  </si>
  <si>
    <t>CNPJ: 07.169.175/0001-76</t>
  </si>
  <si>
    <t>PREGÃO PRESENCIAL Nº 06/2024 PROCESSO Nº 12745/2023 BARRO ALTO-GO</t>
  </si>
  <si>
    <t>PREGÃO PRESENCIAL Nº 06/2024 PROCESSO Nº 12745/2023 BARRO ALTO - GO</t>
  </si>
  <si>
    <t>WELINGTON SILVA BORGES</t>
  </si>
  <si>
    <t>CNPJ: 14.041.285/0001-13</t>
  </si>
  <si>
    <t>PGR COMERCIAL LTDA</t>
  </si>
  <si>
    <t>CNPJ: 19.842.545/0001-73</t>
  </si>
  <si>
    <t>PGR COMERCIAL</t>
  </si>
  <si>
    <t xml:space="preserve">SUPER CORREA </t>
  </si>
  <si>
    <t>CNPJ: 26.387.482/0001-78</t>
  </si>
  <si>
    <t>EMPORIO DAS VERDURAS E CONVENIENCIA</t>
  </si>
  <si>
    <t>CNPJ:  31.309.029/0001-83</t>
  </si>
  <si>
    <t>CNPJ: 31.309.029/0001-83</t>
  </si>
  <si>
    <t>SUPERMERCADO QUEIROZ LTDA</t>
  </si>
  <si>
    <t>CNPJ: 32.016.043/0001-51</t>
  </si>
  <si>
    <t>SUPERMERCADO QUEIROZ</t>
  </si>
  <si>
    <t>C &amp; A CINERCUAK DE PRODUTOS ALIMENTICIOS LTDA</t>
  </si>
  <si>
    <t>CNPJ: 39.273.309/0001-90</t>
  </si>
  <si>
    <t>C &amp; A COMERCIAL DE PRODUTOS ALIMENTICIOS</t>
  </si>
  <si>
    <t>SMART SUPERMERCADO LTDA</t>
  </si>
  <si>
    <t>CNPJ: 48.277.646/0001-47</t>
  </si>
  <si>
    <t>SMART SUPERMERCADO</t>
  </si>
  <si>
    <t>HORTIFRUTI CENTRAL</t>
  </si>
  <si>
    <t>CNPJ: 52.942.578/0001-60</t>
  </si>
  <si>
    <t>HORTIFRUTI  CENTRAL</t>
  </si>
  <si>
    <t>MUSSARELA</t>
  </si>
  <si>
    <t>EUQUÊNIA GOUVEIA PEREIRA</t>
  </si>
  <si>
    <t>CNPJ: 28.326.913/0001-11</t>
  </si>
  <si>
    <t>PREGÃO PRESENCIAL Nº 03/2024 PROCESSO Nº 64/2024 BALIZA-GO</t>
  </si>
  <si>
    <t>CARNE BOVINA - COXÃO MOLE</t>
  </si>
  <si>
    <t>SUPERMERCADO MOTA</t>
  </si>
  <si>
    <t>COMERCIAL DUTRAS</t>
  </si>
  <si>
    <t>CNPJ: 40.126.846/0001-97</t>
  </si>
  <si>
    <t>PREGÃO PRESENCIAL Nº 02/2023 ARUANÃ-GO</t>
  </si>
  <si>
    <t>16,3,1</t>
  </si>
  <si>
    <t>ROSIMEIRE OLIVEIRA SILVA SODRE</t>
  </si>
  <si>
    <t>CNPJ: 14.227.527/0001-68</t>
  </si>
  <si>
    <t>PREGÃO PRESENCIAL Nº 01/2024 APORÉ-GO</t>
  </si>
  <si>
    <t>A EMBAIXADORA COMERCIAL</t>
  </si>
  <si>
    <t>CNPJ: 48.763.091/0001-43</t>
  </si>
  <si>
    <t>DISTRIBUIDORA ACL</t>
  </si>
  <si>
    <t>CNPJ: 26.289.337/0001-54</t>
  </si>
  <si>
    <t>HOTEL E RESTAURANTE MARTINS RIBEIRO</t>
  </si>
  <si>
    <t>CNPJ: 02.654.549/0001-25</t>
  </si>
  <si>
    <t>LUDMIX COMERCIO DE VARIEDADES</t>
  </si>
  <si>
    <t>CNPJ: 18.390.952/0001-24</t>
  </si>
  <si>
    <t>EFICAZ COMERCIO</t>
  </si>
  <si>
    <t>CNPJ: 33.128.212/0001-08</t>
  </si>
  <si>
    <t>PLANALTO SOLUÇÕES LTDA</t>
  </si>
  <si>
    <t>CNPJ: 18.456.136/0001-76</t>
  </si>
  <si>
    <t>PREGÃO ELETRONICO Nº 04/2024 PROCESSO Nº 585/2024 ALVORADA DO NORTE - GO</t>
  </si>
  <si>
    <t>SERGIO MENDES DA SILVA</t>
  </si>
  <si>
    <t>CNPJ: 10.748.118/0001-56</t>
  </si>
  <si>
    <t>PREGÃO ELETRONICO Nº04/2024 PROCESSO Nº 585/2024 ALVORADA DO NORTE - GO</t>
  </si>
  <si>
    <t xml:space="preserve">KRAMER EMPREENDIMENTOS </t>
  </si>
  <si>
    <t>CNPJ: 18.875.459/0001-02</t>
  </si>
  <si>
    <t>KRAMER EMPREENDIMENTOS</t>
  </si>
  <si>
    <t>ELPIDIO COSTA DIAS DOS SANTOS</t>
  </si>
  <si>
    <t>CNPJ: 07.560.578/0001-41</t>
  </si>
  <si>
    <t>PREGÃO PRESENCIAL Nº 44/2024 PROCESSO Nº 2510/2024 ABADIANIA-GO</t>
  </si>
  <si>
    <t>AMC COMERCIO E REPRESENTAÇÃO</t>
  </si>
  <si>
    <t>CNPJ: 21.182.711/0001-02</t>
  </si>
  <si>
    <t>PREGÃO ELETRONICO Nº 05/2024 ÁGUAS LINDAS DE GOIÁS - GO</t>
  </si>
  <si>
    <t>PREGÃO ELETRONICO Nº 05/2024 AGUAS LINDAS DE GOIAS - GO</t>
  </si>
  <si>
    <t xml:space="preserve">GUIMAX COMERCIAL </t>
  </si>
  <si>
    <t>CNPJ: 42.958.096/0001-45</t>
  </si>
  <si>
    <t>SUPERMERCADO MINEIRO LTDA</t>
  </si>
  <si>
    <t>CNPJ: 10.287.013/0001-47</t>
  </si>
  <si>
    <t>ARP Nº 19/2024 PROCESSO Nº 3319/2024 BARRO ALTO - GO</t>
  </si>
  <si>
    <t>SUPERMERCADO MINEIRO</t>
  </si>
  <si>
    <t>ARP Nº 19/2024 RPOCESSOS Nº 3319/2024 BARRO ALTO - GO</t>
  </si>
  <si>
    <t xml:space="preserve">LUCY ALIMENTOS </t>
  </si>
  <si>
    <t>CNPJ: 38.820.480/0001-00</t>
  </si>
  <si>
    <t>SARAIVA DISTRIBUIDORA</t>
  </si>
  <si>
    <t>CNPJ: 03.818.333/0001-10</t>
  </si>
  <si>
    <t>PREGÃO PRESENCIAL Nº 36/2023 PROCESSO Nº 864/2023 ARAGOIANIA-GO</t>
  </si>
  <si>
    <t>CM E SILVA COMERCIAL</t>
  </si>
  <si>
    <t>CNPJ: 04.608.703/0001-58</t>
  </si>
  <si>
    <t>IMUNE COMERCIO DE MOVEIS E EQUIPAMENTOS</t>
  </si>
  <si>
    <t>CNPJ: 05.972.655/0001-45</t>
  </si>
  <si>
    <t>CNPJ:  05.972.655/0001-45</t>
  </si>
  <si>
    <t>WAR COMERCIO DISTRIBUIÇÃO E SERVIÇOS</t>
  </si>
  <si>
    <t>CNPJ: 26.838.252/0001-88</t>
  </si>
  <si>
    <t>MARTA VERISSIMO DE SOUZA COMERCIO</t>
  </si>
  <si>
    <t>CNPJ: 38.820.625/0001-72</t>
  </si>
  <si>
    <t>VERTENTE DIST. E SERVIÇOS</t>
  </si>
  <si>
    <t>CNPJ: 28.209.943/0001-48</t>
  </si>
  <si>
    <t>W M COMERCIO DE PRODUTOS</t>
  </si>
  <si>
    <t>CNPJ: 45.140.470/0001-99</t>
  </si>
  <si>
    <t>ALEGRE EMPREENDIMENTOS COMERCIAL</t>
  </si>
  <si>
    <t>CNPJ: 45.738.130/0001-64</t>
  </si>
  <si>
    <t>3MARIAS DISTRIBUIÇÃO E SERVIÇOS</t>
  </si>
  <si>
    <t>CNPJ: 47.341.740/0001-55</t>
  </si>
  <si>
    <t>GISLAYNE CARVALHO BARBOSA</t>
  </si>
  <si>
    <t>CNPJ: 48.428.150/0001-27</t>
  </si>
  <si>
    <t>MULTPRODUTOS SHOPEE GESTÃO EMPRESARIAL E MARKET</t>
  </si>
  <si>
    <t>CNPJ: 10.941.897/0001-01</t>
  </si>
  <si>
    <t>MARAIZA CHAVES BARBOSA FONTOURA</t>
  </si>
  <si>
    <t>CNPJ: 27.083.994/0001-03</t>
  </si>
  <si>
    <t>PREGÃO ELETRONICO Nº 45/2023 PROCESSO Nº 3635/2023 ACREUNA-GO</t>
  </si>
  <si>
    <t>MARAIZA CHAVES BARBORA FONTOURA</t>
  </si>
  <si>
    <t>PREGÃO ELETRONICO Nº 45/2023 PROCESSO Nº 3635/2023 ACREUNA - GO</t>
  </si>
  <si>
    <t>CANAA COMERCIO E DISTRIBUIÇÃO</t>
  </si>
  <si>
    <t>CNPJ: 29.777.107/0001-22</t>
  </si>
  <si>
    <t>COMERCIAL ATACADÃO</t>
  </si>
  <si>
    <t>CNPJ: 29.930.668/0001-10</t>
  </si>
  <si>
    <t>COMERCIAL ATACADÃO 2</t>
  </si>
  <si>
    <t>PRIME DISTRIBUIÇÃO LTDA</t>
  </si>
  <si>
    <t>CNPJ: 45.071.356/0001-54</t>
  </si>
  <si>
    <t xml:space="preserve">PRIME DISTRIBUIÇAO </t>
  </si>
  <si>
    <t>CNPJ: 45.738.130/000164</t>
  </si>
  <si>
    <t>PREGÃO ELETRONICO Nº 64/2023 PROCESSO Nº 7499/2023 ACREUNA-GO</t>
  </si>
  <si>
    <t>PREGÃO ELETRONICO Nº 64/2023 PROCESSO Nº 7499/2023 ACREUNA - GO</t>
  </si>
  <si>
    <t>KARLLA KASSIA KENES</t>
  </si>
  <si>
    <t>CNPJ: 29.816.494/0001-69</t>
  </si>
  <si>
    <t xml:space="preserve">NS DISTRIBUIDORA </t>
  </si>
  <si>
    <t>CNPJ: 35.556.376/0001-61</t>
  </si>
  <si>
    <t>GLAMOUR NEGOCIOS E EVENTOS</t>
  </si>
  <si>
    <t>CNPJ: 24.284.699/0001-27</t>
  </si>
  <si>
    <t>PREGÃO ELETRONICO Nº 11/2024 PROCESSO Nº 1825/2024 ACREUNA-GO</t>
  </si>
  <si>
    <t>GLAMOUR NEGOCIOS E EVENTOS LTDA</t>
  </si>
  <si>
    <t>CNPJ: 24.284.299/0001-27</t>
  </si>
  <si>
    <t>TANISMAR PEREIRA DA CUNHA</t>
  </si>
  <si>
    <t>CNPJ: 27.886.953/0001-55</t>
  </si>
  <si>
    <t>DANTAS PANIFICADORA</t>
  </si>
  <si>
    <t>CNPJ: 12.909.287/0001-56</t>
  </si>
  <si>
    <t>PREGÃO PRESENCIAL Nº 19/2023 ARAÇU-GO</t>
  </si>
  <si>
    <t>G SOUSA COMERCIO DE GENEROS ALIMENTICIOS</t>
  </si>
  <si>
    <t>CNPJ: 22.214.871/0001-40</t>
  </si>
  <si>
    <t>CNPJ: 22.142871/0001-40</t>
  </si>
  <si>
    <t>SOARES DISTRIBUIÇÃO DE ALIMENTAÇÃO E SERVIÇOS</t>
  </si>
  <si>
    <t>CNPJ: 40.546.613/0001-43</t>
  </si>
  <si>
    <t>CRISTIANO LUCAS CHAGAS</t>
  </si>
  <si>
    <t>CNPJ: 37.016.146/0001-35</t>
  </si>
  <si>
    <t>MARLY VICENTE CHEBEK GONTIJO</t>
  </si>
  <si>
    <t>CNPJ: 49.217.368/0001-03</t>
  </si>
  <si>
    <t>S SEVERINO DE OLIVEIRA</t>
  </si>
  <si>
    <t>CNPJ: 06.974.205/0001-54</t>
  </si>
  <si>
    <t>PREGÃO PRESENCIAL Nº 12/2024 PROCESSO Nº 1872/2024 ARAGARÇAS-GO</t>
  </si>
  <si>
    <t>M M B PRADO &amp; CIA</t>
  </si>
  <si>
    <t>CNPJ: 0.960.761/0001-95</t>
  </si>
  <si>
    <t>CNPJ: 00.960.761/0001-95</t>
  </si>
  <si>
    <t>GOL ALIMENTOS</t>
  </si>
  <si>
    <t>CNPJ: 19.712.968/0001-79</t>
  </si>
  <si>
    <t>PREGÃO ELETRONICO Nº 09/2023 PROCESSO Nº 20099/2023 GOIANÉSIA-GO</t>
  </si>
  <si>
    <t>PREGÃO ELETRONICO Nº 09/2023 PROCESSO Nº 20099/2023 GOIANESIA-GO</t>
  </si>
  <si>
    <t>COMERCIAL TXV COMERCIO E SERVIÇOS</t>
  </si>
  <si>
    <t>CNPJ: 22.906.038/0001-60</t>
  </si>
  <si>
    <t>ANTONIO CLAYTON RODRIGUES ALVES</t>
  </si>
  <si>
    <t>CNPJ: 27.452.084/0001-50</t>
  </si>
  <si>
    <t>SQUADRA COMERCIO E SERVIÇOS</t>
  </si>
  <si>
    <t>CNPJ: 34.385.304/0001-36</t>
  </si>
  <si>
    <t>SUEDE RODRIGUES ARAGÃO</t>
  </si>
  <si>
    <t>CNPJ: 50.673.098/0001-16</t>
  </si>
  <si>
    <t>CARLOS AUGUSTO F. DE MORAES</t>
  </si>
  <si>
    <t>CNPJ: 36.121.848/0001-16</t>
  </si>
  <si>
    <t>ARP Nº 41/2023 PROCESSO Nº 5178/2023 CRIXAS-GO</t>
  </si>
  <si>
    <t>ARP Nº 41/2023 PROCESSO Nº 5178/2023 CRIXAS - GO</t>
  </si>
  <si>
    <t>´12,20</t>
  </si>
  <si>
    <t xml:space="preserve">RB LIFE </t>
  </si>
  <si>
    <t>CNPJ: 22.229.359/0001-78</t>
  </si>
  <si>
    <t>RB LIFE</t>
  </si>
  <si>
    <t>RPC HOSPITALAR</t>
  </si>
  <si>
    <t>CNPJ: 34.544.814/0001-09</t>
  </si>
  <si>
    <t>CREME CONDICIONADOR 325 ML</t>
  </si>
  <si>
    <t>GUILHERME YURI ANDRADE E SOUZA</t>
  </si>
  <si>
    <t>CNPJ: 26.914.518/0001-24</t>
  </si>
  <si>
    <t>PREGÃO PRESENCIAL Nº 13/2024 PROCESSO Nº 3463/2024 GOIANAPOLIS-GO</t>
  </si>
  <si>
    <t>PREGÃO PREENCIAL Nº 13/2024 PROCESSO Nº 3463/2024 GOIANAPOLIS - GO</t>
  </si>
  <si>
    <t xml:space="preserve">VALE DISTRIBUIÇÃO </t>
  </si>
  <si>
    <t>CNPJ: 48.099.548/0001-67</t>
  </si>
  <si>
    <t>VALE DISTRIBUIÇÃO</t>
  </si>
  <si>
    <t>J GUILHERME PAVAO</t>
  </si>
  <si>
    <t>CNPJ: 51.190.667/0001-35</t>
  </si>
  <si>
    <t>PREGÃO ELETRONICO Nº 53/2023 PROCESSO Nº 41411/2023 FORMOSA-GO</t>
  </si>
  <si>
    <t xml:space="preserve">LICITARIMOB COMERCIO E SERVIÇOS DE INFORMATICA </t>
  </si>
  <si>
    <t>CNPJ: 20.230.576/0001-52</t>
  </si>
  <si>
    <t>PREGÃO ELTRONICO Nº 53/2023 PROCESSO Nº 41411/2023 FORMOSA-GO</t>
  </si>
  <si>
    <t>MS SERVIÇOS E CONSULTORIA</t>
  </si>
  <si>
    <t>CNPJ: 11.848.351/0001-73</t>
  </si>
  <si>
    <t>BELLA DISTRIBUIDORA E SUPRIMENTOS</t>
  </si>
  <si>
    <t>CNPJ: 36.242.997/0001-33</t>
  </si>
  <si>
    <t>ARP Nº 02/2024 PROCESSO Nº 44/2024 FAZENDA NOVA - GO</t>
  </si>
  <si>
    <t>JOSE AILTON DOS REIS</t>
  </si>
  <si>
    <t>CNPJ: 37.612.488/0001-18</t>
  </si>
  <si>
    <t>JOSE AILTON DOS REIAS</t>
  </si>
  <si>
    <t>CNPJ:37.612.488/0001-88</t>
  </si>
  <si>
    <t xml:space="preserve">ARP Nº 02/2024 PROCESSO Nº 44/2024 FAZENDA NOVA - GO </t>
  </si>
  <si>
    <t>MARCIO WELTON APARECIDO FERNANDES</t>
  </si>
  <si>
    <t>CNPJ: 08.450.503/0001-70</t>
  </si>
  <si>
    <t>BELLA DISTRIBUIDORA E SUPRIMENTOS CORPORATIVOS</t>
  </si>
  <si>
    <t>PREGÃO ELETRONICO Nº 12/2024 PROCESSO Nº 1484/2024 DIORAMA-GO</t>
  </si>
  <si>
    <t xml:space="preserve">CNPJ: 36.242.997/0001-33 </t>
  </si>
  <si>
    <t>MAICON DOUGLAS SANTOS GUERRA</t>
  </si>
  <si>
    <t>CNPJ: 53.554.227/0001-45</t>
  </si>
  <si>
    <t>MAICON DOUGLAS SANTOS GERRA</t>
  </si>
  <si>
    <t xml:space="preserve">SUPERMERCADO ALVES E CARDOSO </t>
  </si>
  <si>
    <t>CNPJ: 14.000.052/0001-72</t>
  </si>
  <si>
    <t>PREGÃO PRESENCIAL Nº 03/2024 PROCESSO Nº 883/2024 CROMINIA-GO</t>
  </si>
  <si>
    <t>SUPERMERCADO ALVES E  CARDOSO</t>
  </si>
  <si>
    <t>SUPERMERCADO ALVES CARDOSO</t>
  </si>
  <si>
    <t>CAMPOS GAS LTDA</t>
  </si>
  <si>
    <t>CNPJ: 26.954.487/0001-35</t>
  </si>
  <si>
    <t>PREGÃO PRESENCIAL Nº 57/2023 CAMPOS VERDES - GO</t>
  </si>
  <si>
    <t>LEANDRO PERERIRA DA SILVA</t>
  </si>
  <si>
    <t>CNPJ: 20.657.148/0001-00</t>
  </si>
  <si>
    <t>PREGÃO ELETRONICO Nº 29/2023 PROCESSO Nº 6988/2023 COCALZINHO DE GOIÁS - GO</t>
  </si>
  <si>
    <t>COMERCIAL TXV COMERCIO E SERVIÇO</t>
  </si>
  <si>
    <t>PRO LAR COMERCIAL DE MOVEIS E TECNOLOGICA</t>
  </si>
  <si>
    <t>CNPJ: 27.011.562/0001-97</t>
  </si>
  <si>
    <t>COMERCIAL MINASFORT</t>
  </si>
  <si>
    <t>CNPJ: 41.583.896/0001-66</t>
  </si>
  <si>
    <t>PREGÃO PRESENCIAL Nº 37/2023 DAMIANOPOLIS-GO</t>
  </si>
  <si>
    <t>PEGÃO PRESENCIAL Nº 37/2023 DAMIANOPOLIS - GO</t>
  </si>
  <si>
    <t>PREGÃO PRESENCIAL Nº 37/2023 DAMIANOPOLIS - GO</t>
  </si>
  <si>
    <t>CNPJ: 41.397.873/0001-67</t>
  </si>
  <si>
    <t>MELUZ SERVICE LTDA</t>
  </si>
  <si>
    <t>CNPJ: 46.816.640/0001-75</t>
  </si>
  <si>
    <t>PRIORITTÁ PRODUTOS HOSPITALARES</t>
  </si>
  <si>
    <t>CNPJ: 29.700.587/0001-23</t>
  </si>
  <si>
    <t>S.V.M. EMERGENCIAIS MEDICAS</t>
  </si>
  <si>
    <t>CNPJ: 28.439.173/0001-20</t>
  </si>
  <si>
    <t>S.V.M EMERGENCIAIS MEDICAS</t>
  </si>
  <si>
    <t>FATIMA MARIA DE OLIVEIRA SOUZA</t>
  </si>
  <si>
    <t>CNPJ: 22.359.907/0001-84</t>
  </si>
  <si>
    <t>ARP Nº 19/2023 PROCESSO Nº 4542/2023 BRITÂNIA-GO</t>
  </si>
  <si>
    <t>MARCELO F. DA SILVA SUPERMERCADO</t>
  </si>
  <si>
    <t>CNPJ: 29.792.133/0001-20</t>
  </si>
  <si>
    <t>ARP Nº 19/2024 PROCESSO Nº 4542/2023 BRITANIA-GO</t>
  </si>
  <si>
    <t>MINI MERCADO JUNIOR</t>
  </si>
  <si>
    <t>CNPJ: 15.525.612/0001-75</t>
  </si>
  <si>
    <t>ARP Nº 19/2023 PROCESSO Nº 4542/2023 BRITANIA-GO</t>
  </si>
  <si>
    <t>MINI MERCADO JUNIORS</t>
  </si>
  <si>
    <t>MPS SERVIÇOS E DISTRIBUIDORA</t>
  </si>
  <si>
    <t>CNPJ: 41.649.635/0001-00</t>
  </si>
  <si>
    <t>PREGÃO PRESENCIAL Nº 20/2023 PROCESSO N 3835/2023 HIDROLINA-GO</t>
  </si>
  <si>
    <t>SUPERHIPER BOM PREÇO</t>
  </si>
  <si>
    <t>CNPJ: 32.430.379/0001-66</t>
  </si>
  <si>
    <t>E. V. CORREA DE OLIVEIRA</t>
  </si>
  <si>
    <t>CNPJ: 10.928.025/0001-03</t>
  </si>
  <si>
    <t xml:space="preserve">RUBISMAR CORREIA GUEDES </t>
  </si>
  <si>
    <t>CNPJ: 02.910.038/0001-27</t>
  </si>
  <si>
    <t>PREGÃO PRESENCIAL Nº 42/2023 SANTA TEREZINHA DE GOIÁS - GO</t>
  </si>
  <si>
    <t>RUBISMAR CORREIRA GUEDES</t>
  </si>
  <si>
    <t>PRREGÃO PRESENCIAL Nº 42/2023 SANTA TEREZINHA DE GOIÁS - GO</t>
  </si>
  <si>
    <t>RUBISMAR CORREIA GUEDES</t>
  </si>
  <si>
    <t>PROCESSO Nº 26/2023 SANTA TEREZINHA DE GOIÁS - GO</t>
  </si>
  <si>
    <t>A. M. DA SILVA SUPERMERCADO</t>
  </si>
  <si>
    <t>CNPJ: 07.197.748/0001-75</t>
  </si>
  <si>
    <t>CNPJ:  07.197.748/0001-75</t>
  </si>
  <si>
    <t>CANDANGOS DISTRIBUIDORA</t>
  </si>
  <si>
    <t>CNPJ: 19.830.916/0001-05</t>
  </si>
  <si>
    <t>PREGÃO PRESENCIAL Nº 16/2023 ARP Nº 27/2023 CAVALCANTE - GO</t>
  </si>
  <si>
    <t>DALILA MONTEIRO DA SILVA</t>
  </si>
  <si>
    <t>CNPJ: 22.605.758/0001-96</t>
  </si>
  <si>
    <t>CNPJ:  22.605.758/0001-96</t>
  </si>
  <si>
    <t>PREGÃO PRESENCIAL Nº 32/2023 PROCESSO Nº 7014/2023 FIRMINOPOLIS - GO</t>
  </si>
  <si>
    <t>GLOBAL SUPRIMENTOS E SERVIÇOS</t>
  </si>
  <si>
    <t>CNPJ: 48.993.720/0001-21</t>
  </si>
  <si>
    <t>PREGÃO PRESENCIALN º 32/2023 PROCESSO Nº 7014/2023 FIRMINOPOLIS - GO</t>
  </si>
  <si>
    <t>SKINÃO DISTRIBUIDORA LTDA</t>
  </si>
  <si>
    <t>CNPJ: 52.246.084/0001-41</t>
  </si>
  <si>
    <t>PREGÃO PRESENCIAL Nº 40/2024 PROCESSO  Bº 2466/2024 MONTES CLAROS DE GOIÁS-GO</t>
  </si>
  <si>
    <t>SUPERMERCADO SENA</t>
  </si>
  <si>
    <t>CNPJ: 46.704.793/0001-20</t>
  </si>
  <si>
    <t>PREGÃO PRESENCIAL Nº 04/2024 PROCESSO Nº 07/2024 MAMBAI-GO</t>
  </si>
  <si>
    <t>EDEL CRISTIANI MARTINS FERREIRA</t>
  </si>
  <si>
    <t>CNPJ: 24.313.762/0001-06</t>
  </si>
  <si>
    <t>JULIO MOREIRA SILVA</t>
  </si>
  <si>
    <t>CNPJ: 53.799.989/0001-01</t>
  </si>
  <si>
    <t>GÁS PRATA LTDA</t>
  </si>
  <si>
    <t>CNPJ: 24.799.249/0001-77</t>
  </si>
  <si>
    <t>PREGÃO PRESENCIAL Nº 04/2023 PROCESSO Nº 16901/2023 ITUMBIARA-GO</t>
  </si>
  <si>
    <t>DIVINO SALVADOR DA SILVA II</t>
  </si>
  <si>
    <t>CNPJ: 02.059.430/0001-04</t>
  </si>
  <si>
    <t>PREGÃO PRESENCIAL Nº 09/2024 ITABERAÍ-GO</t>
  </si>
  <si>
    <t>A &amp; A COMERCIO E DISTRIBUIDORA DOVALLE</t>
  </si>
  <si>
    <t>CNPJ: 03.051.866/0001-10</t>
  </si>
  <si>
    <t>PREGÃO PRESENCIAL Nº 09/2023 PROCESSO Nº 5218/2023 IPIRANGA DE GOIÁS - GO</t>
  </si>
  <si>
    <t>EDMA DE JESUS MACEDO</t>
  </si>
  <si>
    <t>CNPJ: 04.245.702/0001-96</t>
  </si>
  <si>
    <t>SUPERMERCADO MEGA IPIRANGA</t>
  </si>
  <si>
    <t>CNPJ: 13.763.038/0001-68</t>
  </si>
  <si>
    <t>DEUVIENE JOSE DOS SANTOS</t>
  </si>
  <si>
    <t>CNPJ: 06.376.935/0003-15</t>
  </si>
  <si>
    <t>PROCESSO Nº 15/2023 IACIARA-GO</t>
  </si>
  <si>
    <t xml:space="preserve">DEUVIENE JOSE DOS SANTOS </t>
  </si>
  <si>
    <t>MAYARA ARAUJO DA SILVA ALMEIDA</t>
  </si>
  <si>
    <t>CNPJ: 1.725.647/0001-10</t>
  </si>
  <si>
    <t>PREGÃO PRESENCIAL Nº 21/2023 GUARANI DE GOIÁS - GO</t>
  </si>
  <si>
    <t>MAYARA ARAUJO DA SILVA ALMEIDA &amp; CIA</t>
  </si>
  <si>
    <t>CNPJ: 16.725.647/0001-10</t>
  </si>
  <si>
    <t>MAYARA DE ARAUJO DA SILVA ALMEIDA</t>
  </si>
  <si>
    <t>PREGÃO PREENCIAL Nº 21/2023 GUARANI DE GOIAS - GO</t>
  </si>
  <si>
    <t>MAYARA DE ARAUJO DA SILVA ALMEIDA &amp; CIA</t>
  </si>
  <si>
    <t>I. J. FAGUNDES</t>
  </si>
  <si>
    <t>CNPJ: 22.705.643/0001-73</t>
  </si>
  <si>
    <t>PREGÃO PRESENCIAL Nº 19/2023 GOUVELANDIA - GO</t>
  </si>
  <si>
    <t>PREGÃO PRESENCIAL Nº 19/2023 GOUVELANDIA-GO</t>
  </si>
  <si>
    <t>I.J FAGUNDES</t>
  </si>
  <si>
    <t>DISTRIBUIDORA CUNHA LTDA</t>
  </si>
  <si>
    <t>CNPJ: 46.638.726/0001-55</t>
  </si>
  <si>
    <t>ARP Nº 24/2023 PREGÃO PRESENCIAL Nº 27/2024 GOIATUBA-GO</t>
  </si>
  <si>
    <t>DISTRIBUIDORA SUDOESTE TEND TUDO LTDA</t>
  </si>
  <si>
    <t>CNPJ: 31.629.675/0001-28</t>
  </si>
  <si>
    <t>FLIPE FREITAS BORGES GÁS E ÁGUAS LTDA</t>
  </si>
  <si>
    <t>CNPJ: 26.983.978/0001-04</t>
  </si>
  <si>
    <t>GUILHERME HENRIQUE FREITAS</t>
  </si>
  <si>
    <t>CNPJ: 41.019.166/0001-37</t>
  </si>
  <si>
    <t>UF DISTRIBUIDORA LTDA</t>
  </si>
  <si>
    <t>CNPJ: 48.758.985/0001-45</t>
  </si>
  <si>
    <t>CARNE BOVINA - FRALDINHA</t>
  </si>
  <si>
    <t>CESTO P/ LIXO TELADO 60 LT</t>
  </si>
  <si>
    <t>TOALHA DE PAPEL COM 1000 FOLHAS</t>
  </si>
  <si>
    <t>EDITAL Nº 46/2024 - PREFEITURA MUNICIPAL DE TURVANIA - GO</t>
  </si>
  <si>
    <t>CNPJ</t>
  </si>
  <si>
    <t>EDITAL Nº 00052/2024 - MORRINHOS - GO</t>
  </si>
  <si>
    <t>MERCADO LIVRE/ BYCKS</t>
  </si>
  <si>
    <t xml:space="preserve">Pesquisa de Preço realizado em midia especializada no dia 16/09/2024 devido ao fato de NÃO se encontrado contratação similares  de acordo com item I e II da IN federal e Municipal  que normatiza a pesquisa de preço </t>
  </si>
  <si>
    <t>MERCADO LIVRE</t>
  </si>
  <si>
    <t xml:space="preserve">CNPJ: </t>
  </si>
  <si>
    <t>ATA DE REGISTRO DE PREÇO Nº 131/2023 - ARARANGUÁ</t>
  </si>
  <si>
    <t>VOA COMERCIO ATACADISTA DE PRODUTOS ALIMENTICIOS</t>
  </si>
  <si>
    <t>AVISO DE CONTRATAÇÃO DIRETA Nº 13191/4392-0/2024 FIRMINOPOLIS - GO</t>
  </si>
  <si>
    <t>CNPJ 23.595.186/0001-74</t>
  </si>
  <si>
    <t>PREMIER FOGOS LTDA ME</t>
  </si>
  <si>
    <t>DERCIO FOGOS</t>
  </si>
  <si>
    <t>HOMEROPIPAS</t>
  </si>
  <si>
    <t>ATO QUE AUTORIZA A CONTRATAÇÃO DIRETA Nº 000295/2024 - PEDRO CANÁRIO - ES</t>
  </si>
  <si>
    <t>MAGAZINE LUIZA</t>
  </si>
  <si>
    <t>MAGAZINE LUIZA - MARYLAND DECOR</t>
  </si>
  <si>
    <t>AMAZON</t>
  </si>
  <si>
    <t>EDITAL Nº 93/2024 - BAURU - SP</t>
  </si>
  <si>
    <t>ATA DE REGISTRO DE PREÇOS - PREGÃO ELETRÔNICO Nº 18/2023 - PREFEITURA MUNICIPAL DE SANTA HELENA - MA</t>
  </si>
  <si>
    <t>MERCADO LIVRE - LOJA CASA ANDRADE</t>
  </si>
  <si>
    <t>C. DE J. PEREIRA DE ASSIS EIRELI</t>
  </si>
  <si>
    <t>MERCADO LIVRE - MARYLANDER DECOR</t>
  </si>
  <si>
    <t>MERCADO LIVRE - SALIMBABA</t>
  </si>
  <si>
    <t>KRYSTALON</t>
  </si>
  <si>
    <t>cnpj</t>
  </si>
  <si>
    <t>TOTAL</t>
  </si>
  <si>
    <t xml:space="preserve">Parâmetros de pesquisa e metodologia de obtenção do preço estimado (art. 5º e 6º da IN 65/2021 e IN 01/2023 Controladoria Municipal):                                                        </t>
  </si>
  <si>
    <t>[      ] I- Painel de Preços (http://paineldeprecos.planejamento.gov.br) - Atas válidas - Termo de homologação</t>
  </si>
  <si>
    <t>[      ] I- Média dos valores obtidos na pesquisa de preços</t>
  </si>
  <si>
    <t xml:space="preserve">[  x  ] II- Contratações similares feitas pela Administração Pública (em execução ou concluídas no período de 1 ano) </t>
  </si>
  <si>
    <t>[      ] II- Mediana dos valores obtidos na pesquisa de preços (Art 6º § 6º  quando utilizado apenas parâmetro I - Atas)</t>
  </si>
  <si>
    <t>[  x  ] III- Pesquisa publicada em mídia especializada, tabela de referência, sítios eletrônicos especializados ou de domínio amplo</t>
  </si>
  <si>
    <t>[      ] III- Menor dos valores obtidos na pesquisa de preços</t>
  </si>
  <si>
    <t>[      ] IV- Pesquisa com os fornecedores, datadas dos últimos 6 meses.</t>
  </si>
  <si>
    <t>[      ] IV- Outra:</t>
  </si>
  <si>
    <t>OBS: conforme Art. 6º § 6º Quando o preço estimado for obtido com base única no inciso I do art. 5º, o valor não poderá ser superior à mediana do item nos sistemas consultados.</t>
  </si>
  <si>
    <t>Os preços coletados devem ser analisados de forma crítica, inserindo no processo e/ou no mapa comparativo:
1. Justificativas para a metodologia utilizada, em especial para a desconsideração de valores inexequíveis, inconsistentes e excessivamente elevados, se aplicável;
2. Registro da relação de fornecedores que foram consultados e não enviaram propostas; 
3. Indicação de outros métodos de pesquisa, se for o caso. (Art 6º § 1º)</t>
  </si>
  <si>
    <t>Pesquisa de Preços realizada pela Equipe do Departamento de Compras</t>
  </si>
  <si>
    <t>DENES BATISTA CORREA</t>
  </si>
  <si>
    <t>Matrícula 1860</t>
  </si>
  <si>
    <t>ATA DE REGISTRO DE PREÇOS Nº 012/2024 - GOIANESIA - GO</t>
  </si>
  <si>
    <t>SUPERMERCADO FAVORITO LTDA</t>
  </si>
  <si>
    <t>CNPJ: 00.896.258/0001-18</t>
  </si>
  <si>
    <t>A&amp;A COMERCIO E DISTRIBUIDORA DO VALE LTDA</t>
  </si>
  <si>
    <t>CNPJ: 30.518660/0001-10</t>
  </si>
  <si>
    <t>PREGÃO ELETRÔNICO - 037/2024 - PREFEITURA MUN. DE CERES - GO</t>
  </si>
  <si>
    <t>A.F PASSOS SUPERMERCADO EIRELI</t>
  </si>
  <si>
    <t>CNPJ: 30.716.508/0001-51</t>
  </si>
  <si>
    <t>PREGÃO ELETRÔNICO 037/2024 - CERES - GO</t>
  </si>
  <si>
    <t>PREGÃO ELETRÔNICO Nº 12/2024 - URUAÇU - GO</t>
  </si>
  <si>
    <t>MAPAJU COMERCIO E DISTRIBUIDORA LTDA</t>
  </si>
  <si>
    <t>CNPJ: 36.821.330/0001-95</t>
  </si>
  <si>
    <t>M V FAUSTINO DE JESUS - ME</t>
  </si>
  <si>
    <t>PROCESSO Nº 3480/2024 - PIRANHAS - GO</t>
  </si>
  <si>
    <t>CNPJ: 26.245.054/0001-00</t>
  </si>
  <si>
    <t>SUPERMERCADO COELHO LTDA</t>
  </si>
  <si>
    <t>CNPJ: 01.436.328/0001-18</t>
  </si>
  <si>
    <t>PROCESSO Nº 1066/2024</t>
  </si>
  <si>
    <t xml:space="preserve">Pesquisa de Preço realizado em midia especializada no dia 10/01/2025 devido ao fato de NÃO se encontrado contratação similares  de acordo com item I e II da IN federal e Municipal  que normatiza a pesquisa de preço </t>
  </si>
  <si>
    <t>CASA SANTA LUZIA (AMAZON)</t>
  </si>
  <si>
    <t>COXA E SOBRECOXA DE FRANGO</t>
  </si>
  <si>
    <t>G M DE OLIVEIRA</t>
  </si>
  <si>
    <t>CNPJ:</t>
  </si>
  <si>
    <t>PROCESSO LICITATÓRIO Nº 7/2024 - MUNICIPIO DE MUTUNOPOLIS - GO</t>
  </si>
  <si>
    <t>ISAIAS MATIAS DE MENEZES</t>
  </si>
  <si>
    <t>PROCESSO LICITATÓIO Nº 7/2024 - MUTUNOPOLIS - GO</t>
  </si>
  <si>
    <t>NUMERO DO PROCESSO: 14/2024 - MUNICIPIO DE ITAPIRAPUÃ</t>
  </si>
  <si>
    <t>BELA DISTRIBUIDORA</t>
  </si>
  <si>
    <t>ATA DE REGISTRO DE PREÇOS - PROCESSO LICITATÓRIO 3/2024 - COLINAS DO SUL</t>
  </si>
  <si>
    <t>ELAINE MARIA GUTEMBERG</t>
  </si>
  <si>
    <t>CNPJ: 03.120.337/0001-20</t>
  </si>
  <si>
    <t xml:space="preserve">ATA DE REGISTRO DE PREÇOS18/2024 - PROCESSO Nº 18/2024 - CAMPINORTE - GO </t>
  </si>
  <si>
    <t>COMERCIAL DE ALIMENTOS</t>
  </si>
  <si>
    <t>CNPJ: 01.539.902/0001-63</t>
  </si>
  <si>
    <t>ATA DE REGISTRO DE PREÇOS Nº 13/2024 - BRITANIA - GO</t>
  </si>
  <si>
    <t>ATA DE REGISTRO DE PREÇOS Nº 011/2024 - BRITANIA - GO</t>
  </si>
  <si>
    <t>COMERCIAL OLIVEIRA BRITANIA LTDA</t>
  </si>
  <si>
    <t>CNPJ: 44.189.747/0001-05</t>
  </si>
  <si>
    <t>PROCESSO Nº 1977/2024 - MUNICIPIO DE PIRANHAS - GO</t>
  </si>
  <si>
    <t>CL SUPERMERCADO E DISTRIBUIDORA DE BEBIDAS EIRELI</t>
  </si>
  <si>
    <t>Data: 15.01.2025</t>
  </si>
  <si>
    <t>Departamento de Compras</t>
  </si>
  <si>
    <t xml:space="preserve">GENEROS DE ALIMENTAÇÃO/LIMPEZA/COPA E COZINHA/ACONDICONAMENTO E EMBALAGEM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</si>
</sst>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22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rgb="FF002060"/>
      <name val="Aharoni"/>
    </font>
    <font>
      <b/>
      <sz val="10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8"/>
      <name val="Arial"/>
      <family val="2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b/>
      <sz val="12"/>
      <name val="Calibri"/>
      <family val="2"/>
    </font>
    <font>
      <b/>
      <sz val="11"/>
      <name val="Calibri"/>
      <family val="2"/>
    </font>
    <font>
      <sz val="12"/>
      <color rgb="FF000000"/>
      <name val="Arial"/>
      <family val="2"/>
    </font>
    <font>
      <sz val="12"/>
      <name val="Calibri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 applyAlignment="1">
      <alignment vertical="center" wrapText="1"/>
    </xf>
    <xf numFmtId="0" fontId="10" fillId="3" borderId="0" xfId="0" applyFont="1" applyFill="1" applyBorder="1"/>
    <xf numFmtId="0" fontId="11" fillId="3" borderId="0" xfId="0" applyFont="1" applyFill="1" applyBorder="1"/>
    <xf numFmtId="0" fontId="11" fillId="0" borderId="0" xfId="0" applyFont="1" applyBorder="1"/>
    <xf numFmtId="0" fontId="11" fillId="3" borderId="0" xfId="0" applyFont="1" applyFill="1"/>
    <xf numFmtId="0" fontId="12" fillId="3" borderId="0" xfId="0" applyFont="1" applyFill="1"/>
    <xf numFmtId="0" fontId="12" fillId="3" borderId="0" xfId="0" applyFont="1" applyFill="1" applyBorder="1"/>
    <xf numFmtId="0" fontId="13" fillId="3" borderId="0" xfId="0" applyFont="1" applyFill="1" applyBorder="1"/>
    <xf numFmtId="0" fontId="14" fillId="0" borderId="0" xfId="0" applyFont="1" applyBorder="1"/>
    <xf numFmtId="0" fontId="14" fillId="0" borderId="0" xfId="0" applyFont="1"/>
    <xf numFmtId="0" fontId="15" fillId="0" borderId="0" xfId="0" applyFont="1" applyBorder="1"/>
    <xf numFmtId="0" fontId="16" fillId="0" borderId="0" xfId="0" applyFont="1"/>
    <xf numFmtId="0" fontId="15" fillId="0" borderId="0" xfId="0" applyFont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/>
    <xf numFmtId="0" fontId="18" fillId="0" borderId="0" xfId="0" applyFont="1" applyAlignment="1"/>
    <xf numFmtId="0" fontId="13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7" fillId="0" borderId="0" xfId="0" applyFont="1" applyAlignment="1">
      <alignment wrapText="1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/>
    <xf numFmtId="164" fontId="6" fillId="0" borderId="5" xfId="0" applyNumberFormat="1" applyFont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67"/>
  <sheetViews>
    <sheetView tabSelected="1" workbookViewId="0">
      <selection activeCell="H12" sqref="H12:I12"/>
    </sheetView>
  </sheetViews>
  <sheetFormatPr defaultRowHeight="15"/>
  <cols>
    <col min="1" max="1" width="5" style="1" customWidth="1"/>
    <col min="2" max="2" width="9.140625" style="1"/>
    <col min="3" max="3" width="14.42578125" style="1" customWidth="1"/>
    <col min="4" max="4" width="7" style="1" customWidth="1"/>
    <col min="5" max="5" width="5.85546875" style="1" customWidth="1"/>
    <col min="6" max="6" width="9.140625" style="2"/>
    <col min="7" max="7" width="17.28515625" style="2" customWidth="1"/>
    <col min="8" max="8" width="9.140625" style="2"/>
    <col min="9" max="9" width="14" style="2" customWidth="1"/>
    <col min="10" max="10" width="9.140625" style="2"/>
    <col min="11" max="11" width="17.5703125" style="2" customWidth="1"/>
    <col min="12" max="12" width="9.140625" style="1"/>
    <col min="13" max="13" width="2" style="1" customWidth="1"/>
    <col min="14" max="14" width="9.140625" style="1"/>
    <col min="15" max="15" width="9.28515625" style="1" customWidth="1"/>
  </cols>
  <sheetData>
    <row r="1" spans="1:15" ht="46.5" customHeight="1">
      <c r="A1" s="29" t="s">
        <v>680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>
      <c r="A2" s="25" t="s">
        <v>0</v>
      </c>
      <c r="B2" s="26" t="s">
        <v>1</v>
      </c>
      <c r="C2" s="26"/>
      <c r="D2" s="25" t="s">
        <v>5</v>
      </c>
      <c r="E2" s="25" t="s">
        <v>6</v>
      </c>
      <c r="F2" s="27" t="s">
        <v>2</v>
      </c>
      <c r="G2" s="27"/>
      <c r="H2" s="27" t="s">
        <v>3</v>
      </c>
      <c r="I2" s="27"/>
      <c r="J2" s="27" t="s">
        <v>4</v>
      </c>
      <c r="K2" s="27"/>
      <c r="L2" s="26" t="s">
        <v>9</v>
      </c>
      <c r="M2" s="26"/>
      <c r="N2" s="26"/>
      <c r="O2" s="26"/>
    </row>
    <row r="3" spans="1:15" ht="21.75" customHeight="1">
      <c r="A3" s="54">
        <v>1</v>
      </c>
      <c r="B3" s="41" t="s">
        <v>275</v>
      </c>
      <c r="C3" s="41"/>
      <c r="D3" s="44">
        <v>400</v>
      </c>
      <c r="E3" s="44" t="s">
        <v>6</v>
      </c>
      <c r="F3" s="42" t="s">
        <v>276</v>
      </c>
      <c r="G3" s="42"/>
      <c r="H3" s="55" t="s">
        <v>650</v>
      </c>
      <c r="I3" s="56"/>
      <c r="J3" s="42" t="s">
        <v>543</v>
      </c>
      <c r="K3" s="42"/>
      <c r="L3" s="48" t="s">
        <v>7</v>
      </c>
      <c r="M3" s="49"/>
      <c r="N3" s="48" t="s">
        <v>8</v>
      </c>
      <c r="O3" s="49"/>
    </row>
    <row r="4" spans="1:15">
      <c r="A4" s="54"/>
      <c r="B4" s="41"/>
      <c r="C4" s="41"/>
      <c r="D4" s="45"/>
      <c r="E4" s="45"/>
      <c r="F4" s="41" t="s">
        <v>277</v>
      </c>
      <c r="G4" s="41"/>
      <c r="H4" s="39" t="s">
        <v>652</v>
      </c>
      <c r="I4" s="40"/>
      <c r="J4" s="39" t="s">
        <v>544</v>
      </c>
      <c r="K4" s="40"/>
      <c r="L4" s="50"/>
      <c r="M4" s="51"/>
      <c r="N4" s="50"/>
      <c r="O4" s="51"/>
    </row>
    <row r="5" spans="1:15" ht="48.75" customHeight="1">
      <c r="A5" s="54"/>
      <c r="B5" s="41"/>
      <c r="C5" s="41"/>
      <c r="D5" s="45"/>
      <c r="E5" s="45"/>
      <c r="F5" s="39" t="s">
        <v>278</v>
      </c>
      <c r="G5" s="40"/>
      <c r="H5" s="39" t="s">
        <v>651</v>
      </c>
      <c r="I5" s="40"/>
      <c r="J5" s="39" t="s">
        <v>545</v>
      </c>
      <c r="K5" s="40"/>
      <c r="L5" s="52"/>
      <c r="M5" s="53"/>
      <c r="N5" s="52"/>
      <c r="O5" s="53"/>
    </row>
    <row r="6" spans="1:15" ht="15.75" customHeight="1">
      <c r="A6" s="54"/>
      <c r="B6" s="41"/>
      <c r="C6" s="41"/>
      <c r="D6" s="45"/>
      <c r="E6" s="45"/>
      <c r="F6" s="43">
        <v>117</v>
      </c>
      <c r="G6" s="43"/>
      <c r="H6" s="43">
        <v>120</v>
      </c>
      <c r="I6" s="43"/>
      <c r="J6" s="43">
        <v>110</v>
      </c>
      <c r="K6" s="43"/>
      <c r="L6" s="28">
        <f>SUM(F6:K6)/3</f>
        <v>115.66666666666667</v>
      </c>
      <c r="M6" s="28"/>
      <c r="N6" s="47">
        <f>L6*D3</f>
        <v>46266.666666666672</v>
      </c>
      <c r="O6" s="47"/>
    </row>
    <row r="7" spans="1:15">
      <c r="A7" s="54"/>
      <c r="B7" s="41"/>
      <c r="C7" s="41"/>
      <c r="D7" s="46"/>
      <c r="E7" s="46"/>
      <c r="F7" s="43"/>
      <c r="G7" s="43"/>
      <c r="H7" s="43"/>
      <c r="I7" s="43"/>
      <c r="J7" s="43"/>
      <c r="K7" s="43"/>
      <c r="L7" s="28"/>
      <c r="M7" s="28"/>
      <c r="N7" s="28"/>
      <c r="O7" s="28"/>
    </row>
    <row r="8" spans="1:15" ht="32.25" customHeight="1">
      <c r="A8" s="54">
        <v>2</v>
      </c>
      <c r="B8" s="48" t="s">
        <v>11</v>
      </c>
      <c r="C8" s="49"/>
      <c r="D8" s="44">
        <v>45</v>
      </c>
      <c r="E8" s="44" t="s">
        <v>6</v>
      </c>
      <c r="F8" s="42" t="s">
        <v>553</v>
      </c>
      <c r="G8" s="42"/>
      <c r="H8" s="55" t="s">
        <v>556</v>
      </c>
      <c r="I8" s="56"/>
      <c r="J8" s="42" t="s">
        <v>588</v>
      </c>
      <c r="K8" s="42"/>
      <c r="L8" s="48" t="s">
        <v>7</v>
      </c>
      <c r="M8" s="49"/>
      <c r="N8" s="48" t="s">
        <v>8</v>
      </c>
      <c r="O8" s="49"/>
    </row>
    <row r="9" spans="1:15" ht="15" customHeight="1">
      <c r="A9" s="54"/>
      <c r="B9" s="50"/>
      <c r="C9" s="51"/>
      <c r="D9" s="45"/>
      <c r="E9" s="45"/>
      <c r="F9" s="41" t="s">
        <v>554</v>
      </c>
      <c r="G9" s="41"/>
      <c r="H9" s="39" t="s">
        <v>557</v>
      </c>
      <c r="I9" s="40"/>
      <c r="J9" s="39" t="s">
        <v>589</v>
      </c>
      <c r="K9" s="40"/>
      <c r="L9" s="50"/>
      <c r="M9" s="51"/>
      <c r="N9" s="50"/>
      <c r="O9" s="51"/>
    </row>
    <row r="10" spans="1:15" ht="39.75" customHeight="1">
      <c r="A10" s="54"/>
      <c r="B10" s="50"/>
      <c r="C10" s="51"/>
      <c r="D10" s="45"/>
      <c r="E10" s="45"/>
      <c r="F10" s="39" t="s">
        <v>555</v>
      </c>
      <c r="G10" s="40"/>
      <c r="H10" s="39" t="s">
        <v>558</v>
      </c>
      <c r="I10" s="40"/>
      <c r="J10" s="39" t="s">
        <v>585</v>
      </c>
      <c r="K10" s="40"/>
      <c r="L10" s="52"/>
      <c r="M10" s="53"/>
      <c r="N10" s="52"/>
      <c r="O10" s="53"/>
    </row>
    <row r="11" spans="1:15" ht="18.75" customHeight="1">
      <c r="A11" s="54"/>
      <c r="B11" s="50"/>
      <c r="C11" s="51"/>
      <c r="D11" s="45"/>
      <c r="E11" s="45"/>
      <c r="F11" s="43">
        <v>390</v>
      </c>
      <c r="G11" s="43"/>
      <c r="H11" s="43">
        <v>388</v>
      </c>
      <c r="I11" s="43"/>
      <c r="J11" s="43">
        <v>399</v>
      </c>
      <c r="K11" s="43"/>
      <c r="L11" s="28">
        <f>SUM(F11:K11)/3</f>
        <v>392.33333333333331</v>
      </c>
      <c r="M11" s="28"/>
      <c r="N11" s="47">
        <f>L11*D8</f>
        <v>17655</v>
      </c>
      <c r="O11" s="47"/>
    </row>
    <row r="12" spans="1:15" ht="63.75" customHeight="1">
      <c r="A12" s="54"/>
      <c r="B12" s="52"/>
      <c r="C12" s="53"/>
      <c r="D12" s="46"/>
      <c r="E12" s="46"/>
      <c r="F12" s="43"/>
      <c r="G12" s="43"/>
      <c r="H12" s="43"/>
      <c r="I12" s="43"/>
      <c r="J12" s="43"/>
      <c r="K12" s="43"/>
      <c r="L12" s="28"/>
      <c r="M12" s="28"/>
      <c r="N12" s="28"/>
      <c r="O12" s="28"/>
    </row>
    <row r="13" spans="1:15" ht="21.75" customHeight="1">
      <c r="A13" s="54">
        <v>3</v>
      </c>
      <c r="B13" s="48" t="s">
        <v>12</v>
      </c>
      <c r="C13" s="49"/>
      <c r="D13" s="44">
        <v>324</v>
      </c>
      <c r="E13" s="44" t="s">
        <v>10</v>
      </c>
      <c r="F13" s="42" t="s">
        <v>506</v>
      </c>
      <c r="G13" s="42"/>
      <c r="H13" s="42" t="s">
        <v>566</v>
      </c>
      <c r="I13" s="42"/>
      <c r="J13" s="42" t="s">
        <v>354</v>
      </c>
      <c r="K13" s="42"/>
      <c r="L13" s="48" t="s">
        <v>7</v>
      </c>
      <c r="M13" s="49"/>
      <c r="N13" s="48" t="s">
        <v>8</v>
      </c>
      <c r="O13" s="49"/>
    </row>
    <row r="14" spans="1:15">
      <c r="A14" s="54"/>
      <c r="B14" s="50"/>
      <c r="C14" s="51"/>
      <c r="D14" s="45"/>
      <c r="E14" s="45"/>
      <c r="F14" s="39" t="s">
        <v>507</v>
      </c>
      <c r="G14" s="40"/>
      <c r="H14" s="41" t="s">
        <v>567</v>
      </c>
      <c r="I14" s="41"/>
      <c r="J14" s="41" t="s">
        <v>355</v>
      </c>
      <c r="K14" s="41"/>
      <c r="L14" s="50"/>
      <c r="M14" s="51"/>
      <c r="N14" s="50"/>
      <c r="O14" s="51"/>
    </row>
    <row r="15" spans="1:15" ht="45.75" customHeight="1">
      <c r="A15" s="54"/>
      <c r="B15" s="50"/>
      <c r="C15" s="51"/>
      <c r="D15" s="45"/>
      <c r="E15" s="45"/>
      <c r="F15" s="39" t="s">
        <v>508</v>
      </c>
      <c r="G15" s="40"/>
      <c r="H15" s="41" t="s">
        <v>568</v>
      </c>
      <c r="I15" s="41"/>
      <c r="J15" s="41" t="s">
        <v>351</v>
      </c>
      <c r="K15" s="41"/>
      <c r="L15" s="52"/>
      <c r="M15" s="53"/>
      <c r="N15" s="52"/>
      <c r="O15" s="53"/>
    </row>
    <row r="16" spans="1:15" ht="13.5" customHeight="1">
      <c r="A16" s="54"/>
      <c r="B16" s="52"/>
      <c r="C16" s="53"/>
      <c r="D16" s="46"/>
      <c r="E16" s="46"/>
      <c r="F16" s="43">
        <v>7.5</v>
      </c>
      <c r="G16" s="43"/>
      <c r="H16" s="43">
        <v>15.65</v>
      </c>
      <c r="I16" s="43"/>
      <c r="J16" s="43">
        <v>10.7</v>
      </c>
      <c r="K16" s="43"/>
      <c r="L16" s="28">
        <f>SUM(F16:K16)/3</f>
        <v>11.283333333333331</v>
      </c>
      <c r="M16" s="28"/>
      <c r="N16" s="47">
        <f>L16*D13</f>
        <v>3655.7999999999993</v>
      </c>
      <c r="O16" s="47"/>
    </row>
    <row r="17" spans="1:15" ht="27" customHeight="1">
      <c r="A17" s="54">
        <v>4</v>
      </c>
      <c r="B17" s="41" t="s">
        <v>13</v>
      </c>
      <c r="C17" s="41"/>
      <c r="D17" s="44">
        <v>390</v>
      </c>
      <c r="E17" s="44" t="s">
        <v>10</v>
      </c>
      <c r="F17" s="42" t="s">
        <v>380</v>
      </c>
      <c r="G17" s="42"/>
      <c r="H17" s="42" t="s">
        <v>425</v>
      </c>
      <c r="I17" s="42"/>
      <c r="J17" s="42" t="s">
        <v>506</v>
      </c>
      <c r="K17" s="42"/>
      <c r="L17" s="48" t="s">
        <v>7</v>
      </c>
      <c r="M17" s="49"/>
      <c r="N17" s="48" t="s">
        <v>8</v>
      </c>
      <c r="O17" s="49"/>
    </row>
    <row r="18" spans="1:15">
      <c r="A18" s="54"/>
      <c r="B18" s="41"/>
      <c r="C18" s="41"/>
      <c r="D18" s="45"/>
      <c r="E18" s="45"/>
      <c r="F18" s="41" t="s">
        <v>381</v>
      </c>
      <c r="G18" s="41"/>
      <c r="H18" s="41" t="s">
        <v>426</v>
      </c>
      <c r="I18" s="41"/>
      <c r="J18" s="39" t="s">
        <v>507</v>
      </c>
      <c r="K18" s="40"/>
      <c r="L18" s="50"/>
      <c r="M18" s="51"/>
      <c r="N18" s="50"/>
      <c r="O18" s="51"/>
    </row>
    <row r="19" spans="1:15" ht="48.75" customHeight="1">
      <c r="A19" s="54"/>
      <c r="B19" s="41"/>
      <c r="C19" s="41"/>
      <c r="D19" s="45"/>
      <c r="E19" s="45"/>
      <c r="F19" s="41" t="s">
        <v>394</v>
      </c>
      <c r="G19" s="41"/>
      <c r="H19" s="41" t="s">
        <v>428</v>
      </c>
      <c r="I19" s="41"/>
      <c r="J19" s="39" t="s">
        <v>508</v>
      </c>
      <c r="K19" s="40"/>
      <c r="L19" s="52"/>
      <c r="M19" s="53"/>
      <c r="N19" s="52"/>
      <c r="O19" s="53"/>
    </row>
    <row r="20" spans="1:15">
      <c r="A20" s="54"/>
      <c r="B20" s="41"/>
      <c r="C20" s="41"/>
      <c r="D20" s="46"/>
      <c r="E20" s="46"/>
      <c r="F20" s="43">
        <v>71.53</v>
      </c>
      <c r="G20" s="43"/>
      <c r="H20" s="43">
        <v>52.49</v>
      </c>
      <c r="I20" s="43"/>
      <c r="J20" s="43">
        <v>65</v>
      </c>
      <c r="K20" s="43"/>
      <c r="L20" s="28">
        <f>SUM(F20:K20)/3</f>
        <v>63.006666666666668</v>
      </c>
      <c r="M20" s="28"/>
      <c r="N20" s="47">
        <f>L20*D17</f>
        <v>24572.600000000002</v>
      </c>
      <c r="O20" s="47"/>
    </row>
    <row r="21" spans="1:15" ht="36.75" customHeight="1">
      <c r="A21" s="54">
        <v>5</v>
      </c>
      <c r="B21" s="41" t="s">
        <v>14</v>
      </c>
      <c r="C21" s="41"/>
      <c r="D21" s="44">
        <v>12026</v>
      </c>
      <c r="E21" s="44" t="s">
        <v>10</v>
      </c>
      <c r="F21" s="42" t="s">
        <v>286</v>
      </c>
      <c r="G21" s="42"/>
      <c r="H21" s="42" t="s">
        <v>354</v>
      </c>
      <c r="I21" s="42"/>
      <c r="J21" s="42" t="s">
        <v>380</v>
      </c>
      <c r="K21" s="42"/>
      <c r="L21" s="48" t="s">
        <v>7</v>
      </c>
      <c r="M21" s="49"/>
      <c r="N21" s="48" t="s">
        <v>8</v>
      </c>
      <c r="O21" s="49"/>
    </row>
    <row r="22" spans="1:15">
      <c r="A22" s="54"/>
      <c r="B22" s="41"/>
      <c r="C22" s="41"/>
      <c r="D22" s="45"/>
      <c r="E22" s="45"/>
      <c r="F22" s="41" t="s">
        <v>287</v>
      </c>
      <c r="G22" s="41"/>
      <c r="H22" s="41" t="s">
        <v>355</v>
      </c>
      <c r="I22" s="41"/>
      <c r="J22" s="41" t="s">
        <v>381</v>
      </c>
      <c r="K22" s="41"/>
      <c r="L22" s="50"/>
      <c r="M22" s="51"/>
      <c r="N22" s="50"/>
      <c r="O22" s="51"/>
    </row>
    <row r="23" spans="1:15" ht="36" customHeight="1">
      <c r="A23" s="54"/>
      <c r="B23" s="41"/>
      <c r="C23" s="41"/>
      <c r="D23" s="45"/>
      <c r="E23" s="45"/>
      <c r="F23" s="39" t="s">
        <v>285</v>
      </c>
      <c r="G23" s="40"/>
      <c r="H23" s="41" t="s">
        <v>351</v>
      </c>
      <c r="I23" s="41"/>
      <c r="J23" s="41" t="s">
        <v>382</v>
      </c>
      <c r="K23" s="41"/>
      <c r="L23" s="52"/>
      <c r="M23" s="53"/>
      <c r="N23" s="52"/>
      <c r="O23" s="53"/>
    </row>
    <row r="24" spans="1:15">
      <c r="A24" s="54"/>
      <c r="B24" s="41"/>
      <c r="C24" s="41"/>
      <c r="D24" s="46"/>
      <c r="E24" s="46"/>
      <c r="F24" s="43">
        <v>23.99</v>
      </c>
      <c r="G24" s="43"/>
      <c r="H24" s="43">
        <v>22.95</v>
      </c>
      <c r="I24" s="43"/>
      <c r="J24" s="43">
        <v>20</v>
      </c>
      <c r="K24" s="43"/>
      <c r="L24" s="28">
        <f>SUM(F24:K24)/3</f>
        <v>22.313333333333333</v>
      </c>
      <c r="M24" s="28"/>
      <c r="N24" s="47">
        <f>L24*D21</f>
        <v>268340.14666666667</v>
      </c>
      <c r="O24" s="47"/>
    </row>
    <row r="25" spans="1:15" ht="24" customHeight="1">
      <c r="A25" s="54">
        <v>6</v>
      </c>
      <c r="B25" s="41" t="s">
        <v>15</v>
      </c>
      <c r="C25" s="41"/>
      <c r="D25" s="44">
        <v>1040</v>
      </c>
      <c r="E25" s="44" t="s">
        <v>10</v>
      </c>
      <c r="F25" s="42" t="s">
        <v>299</v>
      </c>
      <c r="G25" s="42"/>
      <c r="H25" s="55" t="s">
        <v>343</v>
      </c>
      <c r="I25" s="56"/>
      <c r="J25" s="42" t="s">
        <v>286</v>
      </c>
      <c r="K25" s="42"/>
      <c r="L25" s="48" t="s">
        <v>7</v>
      </c>
      <c r="M25" s="49"/>
      <c r="N25" s="48" t="s">
        <v>8</v>
      </c>
      <c r="O25" s="49"/>
    </row>
    <row r="26" spans="1:15">
      <c r="A26" s="54"/>
      <c r="B26" s="41"/>
      <c r="C26" s="41"/>
      <c r="D26" s="45"/>
      <c r="E26" s="45"/>
      <c r="F26" s="41" t="s">
        <v>300</v>
      </c>
      <c r="G26" s="41"/>
      <c r="H26" s="39" t="s">
        <v>344</v>
      </c>
      <c r="I26" s="40"/>
      <c r="J26" s="39" t="s">
        <v>287</v>
      </c>
      <c r="K26" s="40"/>
      <c r="L26" s="50"/>
      <c r="M26" s="51"/>
      <c r="N26" s="50"/>
      <c r="O26" s="51"/>
    </row>
    <row r="27" spans="1:15" ht="44.25" customHeight="1">
      <c r="A27" s="54"/>
      <c r="B27" s="41"/>
      <c r="C27" s="41"/>
      <c r="D27" s="45"/>
      <c r="E27" s="45"/>
      <c r="F27" s="39" t="s">
        <v>285</v>
      </c>
      <c r="G27" s="40"/>
      <c r="H27" s="39" t="s">
        <v>345</v>
      </c>
      <c r="I27" s="40"/>
      <c r="J27" s="39" t="s">
        <v>351</v>
      </c>
      <c r="K27" s="40"/>
      <c r="L27" s="52"/>
      <c r="M27" s="53"/>
      <c r="N27" s="52"/>
      <c r="O27" s="53"/>
    </row>
    <row r="28" spans="1:15" ht="18" customHeight="1">
      <c r="A28" s="54"/>
      <c r="B28" s="41"/>
      <c r="C28" s="41"/>
      <c r="D28" s="46"/>
      <c r="E28" s="46"/>
      <c r="F28" s="43">
        <v>34.6</v>
      </c>
      <c r="G28" s="43"/>
      <c r="H28" s="43">
        <v>10.46</v>
      </c>
      <c r="I28" s="43"/>
      <c r="J28" s="43">
        <v>27.94</v>
      </c>
      <c r="K28" s="43"/>
      <c r="L28" s="28">
        <f>SUM(F28:K28)/3</f>
        <v>24.333333333333332</v>
      </c>
      <c r="M28" s="28"/>
      <c r="N28" s="47">
        <f>L28*D25</f>
        <v>25306.666666666664</v>
      </c>
      <c r="O28" s="47"/>
    </row>
    <row r="29" spans="1:15" ht="26.25" customHeight="1">
      <c r="A29" s="54">
        <v>7</v>
      </c>
      <c r="B29" s="41" t="s">
        <v>16</v>
      </c>
      <c r="C29" s="41"/>
      <c r="D29" s="44">
        <v>1691</v>
      </c>
      <c r="E29" s="44" t="s">
        <v>264</v>
      </c>
      <c r="F29" s="42" t="s">
        <v>389</v>
      </c>
      <c r="G29" s="42"/>
      <c r="H29" s="42" t="s">
        <v>398</v>
      </c>
      <c r="I29" s="42"/>
      <c r="J29" s="42" t="s">
        <v>407</v>
      </c>
      <c r="K29" s="42"/>
      <c r="L29" s="48" t="s">
        <v>7</v>
      </c>
      <c r="M29" s="49"/>
      <c r="N29" s="48" t="s">
        <v>8</v>
      </c>
      <c r="O29" s="49"/>
    </row>
    <row r="30" spans="1:15">
      <c r="A30" s="54"/>
      <c r="B30" s="41"/>
      <c r="C30" s="41"/>
      <c r="D30" s="45"/>
      <c r="E30" s="45"/>
      <c r="F30" s="41" t="s">
        <v>388</v>
      </c>
      <c r="G30" s="41"/>
      <c r="H30" s="41" t="s">
        <v>399</v>
      </c>
      <c r="I30" s="41"/>
      <c r="J30" s="41" t="s">
        <v>408</v>
      </c>
      <c r="K30" s="41"/>
      <c r="L30" s="50"/>
      <c r="M30" s="51"/>
      <c r="N30" s="50"/>
      <c r="O30" s="51"/>
    </row>
    <row r="31" spans="1:15" ht="39" customHeight="1">
      <c r="A31" s="54"/>
      <c r="B31" s="41"/>
      <c r="C31" s="41"/>
      <c r="D31" s="45"/>
      <c r="E31" s="45"/>
      <c r="F31" s="41" t="s">
        <v>382</v>
      </c>
      <c r="G31" s="41"/>
      <c r="H31" s="41" t="s">
        <v>402</v>
      </c>
      <c r="I31" s="41"/>
      <c r="J31" s="41" t="s">
        <v>409</v>
      </c>
      <c r="K31" s="41"/>
      <c r="L31" s="52"/>
      <c r="M31" s="53"/>
      <c r="N31" s="52"/>
      <c r="O31" s="53"/>
    </row>
    <row r="32" spans="1:15">
      <c r="A32" s="54"/>
      <c r="B32" s="41"/>
      <c r="C32" s="41"/>
      <c r="D32" s="46"/>
      <c r="E32" s="46"/>
      <c r="F32" s="43">
        <v>33.4</v>
      </c>
      <c r="G32" s="43"/>
      <c r="H32" s="43">
        <v>35.97</v>
      </c>
      <c r="I32" s="43"/>
      <c r="J32" s="43">
        <v>27.9</v>
      </c>
      <c r="K32" s="43"/>
      <c r="L32" s="28">
        <f>SUM(F32:K32)/3</f>
        <v>32.423333333333339</v>
      </c>
      <c r="M32" s="28"/>
      <c r="N32" s="47">
        <f>L32*D29</f>
        <v>54827.856666666674</v>
      </c>
      <c r="O32" s="47"/>
    </row>
    <row r="33" spans="1:15" ht="24" customHeight="1">
      <c r="A33" s="54">
        <v>8</v>
      </c>
      <c r="B33" s="41" t="s">
        <v>17</v>
      </c>
      <c r="C33" s="41"/>
      <c r="D33" s="44">
        <v>3445</v>
      </c>
      <c r="E33" s="44" t="s">
        <v>10</v>
      </c>
      <c r="F33" s="42" t="s">
        <v>286</v>
      </c>
      <c r="G33" s="42"/>
      <c r="H33" s="42" t="s">
        <v>407</v>
      </c>
      <c r="I33" s="42"/>
      <c r="J33" s="42" t="s">
        <v>425</v>
      </c>
      <c r="K33" s="42"/>
      <c r="L33" s="48" t="s">
        <v>7</v>
      </c>
      <c r="M33" s="49"/>
      <c r="N33" s="48" t="s">
        <v>8</v>
      </c>
      <c r="O33" s="49"/>
    </row>
    <row r="34" spans="1:15">
      <c r="A34" s="54"/>
      <c r="B34" s="41"/>
      <c r="C34" s="41"/>
      <c r="D34" s="45"/>
      <c r="E34" s="45"/>
      <c r="F34" s="41" t="s">
        <v>287</v>
      </c>
      <c r="G34" s="41"/>
      <c r="H34" s="41" t="s">
        <v>408</v>
      </c>
      <c r="I34" s="41"/>
      <c r="J34" s="41" t="s">
        <v>426</v>
      </c>
      <c r="K34" s="41"/>
      <c r="L34" s="50"/>
      <c r="M34" s="51"/>
      <c r="N34" s="50"/>
      <c r="O34" s="51"/>
    </row>
    <row r="35" spans="1:15" ht="56.25" customHeight="1">
      <c r="A35" s="54"/>
      <c r="B35" s="41"/>
      <c r="C35" s="41"/>
      <c r="D35" s="45"/>
      <c r="E35" s="45"/>
      <c r="F35" s="41" t="s">
        <v>285</v>
      </c>
      <c r="G35" s="41"/>
      <c r="H35" s="41" t="s">
        <v>409</v>
      </c>
      <c r="I35" s="41"/>
      <c r="J35" s="41" t="s">
        <v>427</v>
      </c>
      <c r="K35" s="41"/>
      <c r="L35" s="52"/>
      <c r="M35" s="53"/>
      <c r="N35" s="52"/>
      <c r="O35" s="53"/>
    </row>
    <row r="36" spans="1:15">
      <c r="A36" s="54"/>
      <c r="B36" s="41"/>
      <c r="C36" s="41"/>
      <c r="D36" s="46"/>
      <c r="E36" s="46"/>
      <c r="F36" s="43">
        <v>42.71</v>
      </c>
      <c r="G36" s="43"/>
      <c r="H36" s="43">
        <v>41</v>
      </c>
      <c r="I36" s="43"/>
      <c r="J36" s="43">
        <v>18.649999999999999</v>
      </c>
      <c r="K36" s="43"/>
      <c r="L36" s="28">
        <f>SUM(F36:K36)/3</f>
        <v>34.120000000000005</v>
      </c>
      <c r="M36" s="28"/>
      <c r="N36" s="47">
        <f>L36*D33</f>
        <v>117543.40000000001</v>
      </c>
      <c r="O36" s="47"/>
    </row>
    <row r="37" spans="1:15" ht="27.75" customHeight="1">
      <c r="A37" s="54">
        <v>9</v>
      </c>
      <c r="B37" s="41" t="s">
        <v>18</v>
      </c>
      <c r="C37" s="41"/>
      <c r="D37" s="44">
        <v>1248</v>
      </c>
      <c r="E37" s="44" t="s">
        <v>10</v>
      </c>
      <c r="F37" s="42" t="s">
        <v>273</v>
      </c>
      <c r="G37" s="42"/>
      <c r="H37" s="42" t="s">
        <v>282</v>
      </c>
      <c r="I37" s="42"/>
      <c r="J37" s="42" t="s">
        <v>309</v>
      </c>
      <c r="K37" s="42"/>
      <c r="L37" s="48" t="s">
        <v>7</v>
      </c>
      <c r="M37" s="49"/>
      <c r="N37" s="48" t="s">
        <v>8</v>
      </c>
      <c r="O37" s="49"/>
    </row>
    <row r="38" spans="1:15">
      <c r="A38" s="54"/>
      <c r="B38" s="41"/>
      <c r="C38" s="41"/>
      <c r="D38" s="45"/>
      <c r="E38" s="45"/>
      <c r="F38" s="41" t="s">
        <v>274</v>
      </c>
      <c r="G38" s="41"/>
      <c r="H38" s="41" t="s">
        <v>283</v>
      </c>
      <c r="I38" s="41"/>
      <c r="J38" s="41" t="s">
        <v>310</v>
      </c>
      <c r="K38" s="41"/>
      <c r="L38" s="50"/>
      <c r="M38" s="51"/>
      <c r="N38" s="50"/>
      <c r="O38" s="51"/>
    </row>
    <row r="39" spans="1:15" ht="49.5" customHeight="1">
      <c r="A39" s="54"/>
      <c r="B39" s="41"/>
      <c r="C39" s="41"/>
      <c r="D39" s="45"/>
      <c r="E39" s="45"/>
      <c r="F39" s="41" t="s">
        <v>272</v>
      </c>
      <c r="G39" s="41"/>
      <c r="H39" s="41" t="s">
        <v>284</v>
      </c>
      <c r="I39" s="41"/>
      <c r="J39" s="41" t="s">
        <v>311</v>
      </c>
      <c r="K39" s="41"/>
      <c r="L39" s="52"/>
      <c r="M39" s="53"/>
      <c r="N39" s="52"/>
      <c r="O39" s="53"/>
    </row>
    <row r="40" spans="1:15">
      <c r="A40" s="54"/>
      <c r="B40" s="41"/>
      <c r="C40" s="41"/>
      <c r="D40" s="46"/>
      <c r="E40" s="46"/>
      <c r="F40" s="43">
        <v>44.9</v>
      </c>
      <c r="G40" s="43"/>
      <c r="H40" s="43">
        <v>35.450000000000003</v>
      </c>
      <c r="I40" s="43"/>
      <c r="J40" s="43">
        <v>32.799999999999997</v>
      </c>
      <c r="K40" s="43"/>
      <c r="L40" s="28">
        <f>SUM(F40:K40)/3</f>
        <v>37.716666666666661</v>
      </c>
      <c r="M40" s="28"/>
      <c r="N40" s="47">
        <f>L40*D37</f>
        <v>47070.399999999994</v>
      </c>
      <c r="O40" s="47"/>
    </row>
    <row r="41" spans="1:15" ht="32.25" customHeight="1">
      <c r="A41" s="54">
        <v>10</v>
      </c>
      <c r="B41" s="41" t="s">
        <v>19</v>
      </c>
      <c r="C41" s="41"/>
      <c r="D41" s="44">
        <v>1242</v>
      </c>
      <c r="E41" s="44" t="s">
        <v>10</v>
      </c>
      <c r="F41" s="42" t="s">
        <v>273</v>
      </c>
      <c r="G41" s="42"/>
      <c r="H41" s="42" t="s">
        <v>339</v>
      </c>
      <c r="I41" s="42"/>
      <c r="J41" s="42" t="s">
        <v>349</v>
      </c>
      <c r="K41" s="42"/>
      <c r="L41" s="48" t="s">
        <v>7</v>
      </c>
      <c r="M41" s="49"/>
      <c r="N41" s="48" t="s">
        <v>8</v>
      </c>
      <c r="O41" s="49"/>
    </row>
    <row r="42" spans="1:15">
      <c r="A42" s="54"/>
      <c r="B42" s="41"/>
      <c r="C42" s="41"/>
      <c r="D42" s="45"/>
      <c r="E42" s="45"/>
      <c r="F42" s="41" t="s">
        <v>274</v>
      </c>
      <c r="G42" s="41"/>
      <c r="H42" s="41" t="s">
        <v>338</v>
      </c>
      <c r="I42" s="41"/>
      <c r="J42" s="41" t="s">
        <v>350</v>
      </c>
      <c r="K42" s="41"/>
      <c r="L42" s="50"/>
      <c r="M42" s="51"/>
      <c r="N42" s="50"/>
      <c r="O42" s="51"/>
    </row>
    <row r="43" spans="1:15" ht="39" customHeight="1">
      <c r="A43" s="54"/>
      <c r="B43" s="41"/>
      <c r="C43" s="41"/>
      <c r="D43" s="45"/>
      <c r="E43" s="45"/>
      <c r="F43" s="41" t="s">
        <v>272</v>
      </c>
      <c r="G43" s="41"/>
      <c r="H43" s="41" t="s">
        <v>333</v>
      </c>
      <c r="I43" s="41"/>
      <c r="J43" s="41" t="s">
        <v>351</v>
      </c>
      <c r="K43" s="41"/>
      <c r="L43" s="52"/>
      <c r="M43" s="53"/>
      <c r="N43" s="52"/>
      <c r="O43" s="53"/>
    </row>
    <row r="44" spans="1:15">
      <c r="A44" s="54"/>
      <c r="B44" s="41"/>
      <c r="C44" s="41"/>
      <c r="D44" s="46"/>
      <c r="E44" s="46"/>
      <c r="F44" s="43">
        <v>63.2</v>
      </c>
      <c r="G44" s="43"/>
      <c r="H44" s="43">
        <v>41.9</v>
      </c>
      <c r="I44" s="43"/>
      <c r="J44" s="43">
        <v>42.74</v>
      </c>
      <c r="K44" s="43"/>
      <c r="L44" s="28">
        <f>SUM(F44:K44)/3</f>
        <v>49.28</v>
      </c>
      <c r="M44" s="28"/>
      <c r="N44" s="47">
        <f>L44*D41</f>
        <v>61205.760000000002</v>
      </c>
      <c r="O44" s="47"/>
    </row>
    <row r="45" spans="1:15" ht="32.25" customHeight="1">
      <c r="A45" s="54">
        <v>11</v>
      </c>
      <c r="B45" s="41" t="s">
        <v>20</v>
      </c>
      <c r="C45" s="41"/>
      <c r="D45" s="44">
        <v>718</v>
      </c>
      <c r="E45" s="44" t="s">
        <v>10</v>
      </c>
      <c r="F45" s="42" t="s">
        <v>273</v>
      </c>
      <c r="G45" s="42"/>
      <c r="H45" s="42" t="s">
        <v>309</v>
      </c>
      <c r="I45" s="42"/>
      <c r="J45" s="42" t="s">
        <v>325</v>
      </c>
      <c r="K45" s="42"/>
      <c r="L45" s="48" t="s">
        <v>7</v>
      </c>
      <c r="M45" s="49"/>
      <c r="N45" s="48" t="s">
        <v>8</v>
      </c>
      <c r="O45" s="49"/>
    </row>
    <row r="46" spans="1:15">
      <c r="A46" s="54"/>
      <c r="B46" s="41"/>
      <c r="C46" s="41"/>
      <c r="D46" s="45"/>
      <c r="E46" s="45"/>
      <c r="F46" s="41" t="s">
        <v>274</v>
      </c>
      <c r="G46" s="41"/>
      <c r="H46" s="41" t="s">
        <v>310</v>
      </c>
      <c r="I46" s="41"/>
      <c r="J46" s="41" t="s">
        <v>326</v>
      </c>
      <c r="K46" s="41"/>
      <c r="L46" s="50"/>
      <c r="M46" s="51"/>
      <c r="N46" s="50"/>
      <c r="O46" s="51"/>
    </row>
    <row r="47" spans="1:15" ht="47.25" customHeight="1">
      <c r="A47" s="54"/>
      <c r="B47" s="41"/>
      <c r="C47" s="41"/>
      <c r="D47" s="45"/>
      <c r="E47" s="45"/>
      <c r="F47" s="41" t="s">
        <v>272</v>
      </c>
      <c r="G47" s="41"/>
      <c r="H47" s="41" t="s">
        <v>311</v>
      </c>
      <c r="I47" s="41"/>
      <c r="J47" s="41" t="s">
        <v>320</v>
      </c>
      <c r="K47" s="41"/>
      <c r="L47" s="52"/>
      <c r="M47" s="53"/>
      <c r="N47" s="52"/>
      <c r="O47" s="53"/>
    </row>
    <row r="48" spans="1:15">
      <c r="A48" s="54"/>
      <c r="B48" s="41"/>
      <c r="C48" s="41"/>
      <c r="D48" s="46"/>
      <c r="E48" s="46"/>
      <c r="F48" s="43">
        <v>31.9</v>
      </c>
      <c r="G48" s="43"/>
      <c r="H48" s="43">
        <v>20</v>
      </c>
      <c r="I48" s="43"/>
      <c r="J48" s="43">
        <v>21</v>
      </c>
      <c r="K48" s="43"/>
      <c r="L48" s="28">
        <f>SUM(F48:K48)/3</f>
        <v>24.3</v>
      </c>
      <c r="M48" s="28"/>
      <c r="N48" s="47">
        <f>L48*D45</f>
        <v>17447.400000000001</v>
      </c>
      <c r="O48" s="47"/>
    </row>
    <row r="49" spans="1:15" ht="35.25" customHeight="1">
      <c r="A49" s="54">
        <v>12</v>
      </c>
      <c r="B49" s="41" t="s">
        <v>312</v>
      </c>
      <c r="C49" s="41"/>
      <c r="D49" s="44">
        <v>5037</v>
      </c>
      <c r="E49" s="44" t="s">
        <v>10</v>
      </c>
      <c r="F49" s="42" t="s">
        <v>273</v>
      </c>
      <c r="G49" s="42"/>
      <c r="H49" s="42" t="s">
        <v>282</v>
      </c>
      <c r="I49" s="42"/>
      <c r="J49" s="42" t="s">
        <v>309</v>
      </c>
      <c r="K49" s="42"/>
      <c r="L49" s="48" t="s">
        <v>7</v>
      </c>
      <c r="M49" s="49"/>
      <c r="N49" s="48" t="s">
        <v>8</v>
      </c>
      <c r="O49" s="49"/>
    </row>
    <row r="50" spans="1:15">
      <c r="A50" s="54"/>
      <c r="B50" s="41"/>
      <c r="C50" s="41"/>
      <c r="D50" s="45"/>
      <c r="E50" s="45"/>
      <c r="F50" s="41" t="s">
        <v>274</v>
      </c>
      <c r="G50" s="41"/>
      <c r="H50" s="41" t="s">
        <v>283</v>
      </c>
      <c r="I50" s="41"/>
      <c r="J50" s="41" t="s">
        <v>310</v>
      </c>
      <c r="K50" s="41"/>
      <c r="L50" s="50"/>
      <c r="M50" s="51"/>
      <c r="N50" s="50"/>
      <c r="O50" s="51"/>
    </row>
    <row r="51" spans="1:15" ht="45.75" customHeight="1">
      <c r="A51" s="54"/>
      <c r="B51" s="41"/>
      <c r="C51" s="41"/>
      <c r="D51" s="45"/>
      <c r="E51" s="45"/>
      <c r="F51" s="41" t="s">
        <v>272</v>
      </c>
      <c r="G51" s="41"/>
      <c r="H51" s="41" t="s">
        <v>284</v>
      </c>
      <c r="I51" s="41"/>
      <c r="J51" s="41" t="s">
        <v>311</v>
      </c>
      <c r="K51" s="41"/>
      <c r="L51" s="52"/>
      <c r="M51" s="53"/>
      <c r="N51" s="52"/>
      <c r="O51" s="53"/>
    </row>
    <row r="52" spans="1:15">
      <c r="A52" s="54"/>
      <c r="B52" s="41"/>
      <c r="C52" s="41"/>
      <c r="D52" s="46"/>
      <c r="E52" s="46"/>
      <c r="F52" s="43">
        <v>44.9</v>
      </c>
      <c r="G52" s="43"/>
      <c r="H52" s="43">
        <v>34.450000000000003</v>
      </c>
      <c r="I52" s="43"/>
      <c r="J52" s="43">
        <v>32.799999999999997</v>
      </c>
      <c r="K52" s="43"/>
      <c r="L52" s="28">
        <f>SUM(F52:K52)/3</f>
        <v>37.383333333333333</v>
      </c>
      <c r="M52" s="28"/>
      <c r="N52" s="47">
        <f>L52*D49</f>
        <v>188299.85</v>
      </c>
      <c r="O52" s="47"/>
    </row>
    <row r="53" spans="1:15" ht="28.5" customHeight="1">
      <c r="A53" s="54">
        <v>13</v>
      </c>
      <c r="B53" s="41" t="s">
        <v>594</v>
      </c>
      <c r="C53" s="41"/>
      <c r="D53" s="44">
        <v>1873</v>
      </c>
      <c r="E53" s="44" t="s">
        <v>10</v>
      </c>
      <c r="F53" s="42" t="s">
        <v>273</v>
      </c>
      <c r="G53" s="42"/>
      <c r="H53" s="42" t="s">
        <v>290</v>
      </c>
      <c r="I53" s="42"/>
      <c r="J53" s="42" t="s">
        <v>309</v>
      </c>
      <c r="K53" s="42"/>
      <c r="L53" s="48" t="s">
        <v>7</v>
      </c>
      <c r="M53" s="49"/>
      <c r="N53" s="48" t="s">
        <v>8</v>
      </c>
      <c r="O53" s="49"/>
    </row>
    <row r="54" spans="1:15">
      <c r="A54" s="54"/>
      <c r="B54" s="41"/>
      <c r="C54" s="41"/>
      <c r="D54" s="45"/>
      <c r="E54" s="45"/>
      <c r="F54" s="41" t="s">
        <v>274</v>
      </c>
      <c r="G54" s="41"/>
      <c r="H54" s="41" t="s">
        <v>289</v>
      </c>
      <c r="I54" s="41"/>
      <c r="J54" s="41" t="s">
        <v>310</v>
      </c>
      <c r="K54" s="41"/>
      <c r="L54" s="50"/>
      <c r="M54" s="51"/>
      <c r="N54" s="50"/>
      <c r="O54" s="51"/>
    </row>
    <row r="55" spans="1:15" ht="36.75" customHeight="1">
      <c r="A55" s="54"/>
      <c r="B55" s="41"/>
      <c r="C55" s="41"/>
      <c r="D55" s="45"/>
      <c r="E55" s="45"/>
      <c r="F55" s="41" t="s">
        <v>272</v>
      </c>
      <c r="G55" s="41"/>
      <c r="H55" s="41" t="s">
        <v>284</v>
      </c>
      <c r="I55" s="41"/>
      <c r="J55" s="41" t="s">
        <v>311</v>
      </c>
      <c r="K55" s="41"/>
      <c r="L55" s="52"/>
      <c r="M55" s="53"/>
      <c r="N55" s="52"/>
      <c r="O55" s="53"/>
    </row>
    <row r="56" spans="1:15">
      <c r="A56" s="54"/>
      <c r="B56" s="41"/>
      <c r="C56" s="41"/>
      <c r="D56" s="46"/>
      <c r="E56" s="46"/>
      <c r="F56" s="43">
        <v>39.799999999999997</v>
      </c>
      <c r="G56" s="43"/>
      <c r="H56" s="43">
        <v>27.53</v>
      </c>
      <c r="I56" s="43"/>
      <c r="J56" s="43">
        <v>29.9</v>
      </c>
      <c r="K56" s="43"/>
      <c r="L56" s="28">
        <f>SUM(F56:K56)/3</f>
        <v>32.409999999999997</v>
      </c>
      <c r="M56" s="28"/>
      <c r="N56" s="47">
        <f>L56*D53</f>
        <v>60703.929999999993</v>
      </c>
      <c r="O56" s="47"/>
    </row>
    <row r="57" spans="1:15" ht="26.25" customHeight="1">
      <c r="A57" s="54">
        <v>14</v>
      </c>
      <c r="B57" s="41" t="s">
        <v>21</v>
      </c>
      <c r="C57" s="41"/>
      <c r="D57" s="44">
        <v>2029</v>
      </c>
      <c r="E57" s="44" t="s">
        <v>10</v>
      </c>
      <c r="F57" s="42" t="s">
        <v>273</v>
      </c>
      <c r="G57" s="42"/>
      <c r="H57" s="42" t="s">
        <v>290</v>
      </c>
      <c r="I57" s="42"/>
      <c r="J57" s="42" t="s">
        <v>309</v>
      </c>
      <c r="K57" s="42"/>
      <c r="L57" s="48" t="s">
        <v>7</v>
      </c>
      <c r="M57" s="49"/>
      <c r="N57" s="48" t="s">
        <v>8</v>
      </c>
      <c r="O57" s="49"/>
    </row>
    <row r="58" spans="1:15">
      <c r="A58" s="54"/>
      <c r="B58" s="41"/>
      <c r="C58" s="41"/>
      <c r="D58" s="45"/>
      <c r="E58" s="45"/>
      <c r="F58" s="41" t="s">
        <v>274</v>
      </c>
      <c r="G58" s="41"/>
      <c r="H58" s="41" t="s">
        <v>289</v>
      </c>
      <c r="I58" s="41"/>
      <c r="J58" s="41" t="s">
        <v>310</v>
      </c>
      <c r="K58" s="41"/>
      <c r="L58" s="50"/>
      <c r="M58" s="51"/>
      <c r="N58" s="50"/>
      <c r="O58" s="51"/>
    </row>
    <row r="59" spans="1:15" ht="57" customHeight="1">
      <c r="A59" s="54"/>
      <c r="B59" s="41"/>
      <c r="C59" s="41"/>
      <c r="D59" s="45"/>
      <c r="E59" s="45"/>
      <c r="F59" s="41" t="s">
        <v>272</v>
      </c>
      <c r="G59" s="41"/>
      <c r="H59" s="41" t="s">
        <v>284</v>
      </c>
      <c r="I59" s="41"/>
      <c r="J59" s="41" t="s">
        <v>311</v>
      </c>
      <c r="K59" s="41"/>
      <c r="L59" s="52"/>
      <c r="M59" s="53"/>
      <c r="N59" s="52"/>
      <c r="O59" s="53"/>
    </row>
    <row r="60" spans="1:15" ht="16.5" customHeight="1">
      <c r="A60" s="54"/>
      <c r="B60" s="41"/>
      <c r="C60" s="41"/>
      <c r="D60" s="46"/>
      <c r="E60" s="46"/>
      <c r="F60" s="43">
        <v>39.799999999999997</v>
      </c>
      <c r="G60" s="43"/>
      <c r="H60" s="43">
        <v>27.53</v>
      </c>
      <c r="I60" s="43"/>
      <c r="J60" s="43">
        <v>29.9</v>
      </c>
      <c r="K60" s="43"/>
      <c r="L60" s="28">
        <f>SUM(F60:K60)/3</f>
        <v>32.409999999999997</v>
      </c>
      <c r="M60" s="28"/>
      <c r="N60" s="47">
        <f>L60*D57</f>
        <v>65759.89</v>
      </c>
      <c r="O60" s="47"/>
    </row>
    <row r="61" spans="1:15" ht="40.5" customHeight="1">
      <c r="A61" s="54">
        <v>15</v>
      </c>
      <c r="B61" s="41" t="s">
        <v>22</v>
      </c>
      <c r="C61" s="41"/>
      <c r="D61" s="44">
        <v>5928</v>
      </c>
      <c r="E61" s="44" t="s">
        <v>10</v>
      </c>
      <c r="F61" s="42" t="s">
        <v>282</v>
      </c>
      <c r="G61" s="42"/>
      <c r="H61" s="42" t="s">
        <v>339</v>
      </c>
      <c r="I61" s="42"/>
      <c r="J61" s="42" t="s">
        <v>343</v>
      </c>
      <c r="K61" s="42"/>
      <c r="L61" s="48" t="s">
        <v>7</v>
      </c>
      <c r="M61" s="49"/>
      <c r="N61" s="48" t="s">
        <v>8</v>
      </c>
      <c r="O61" s="49"/>
    </row>
    <row r="62" spans="1:15">
      <c r="A62" s="54"/>
      <c r="B62" s="41"/>
      <c r="C62" s="41"/>
      <c r="D62" s="45"/>
      <c r="E62" s="45"/>
      <c r="F62" s="41" t="s">
        <v>283</v>
      </c>
      <c r="G62" s="41"/>
      <c r="H62" s="41" t="s">
        <v>338</v>
      </c>
      <c r="I62" s="41"/>
      <c r="J62" s="41" t="s">
        <v>344</v>
      </c>
      <c r="K62" s="41"/>
      <c r="L62" s="50"/>
      <c r="M62" s="51"/>
      <c r="N62" s="50"/>
      <c r="O62" s="51"/>
    </row>
    <row r="63" spans="1:15" ht="49.5" customHeight="1">
      <c r="A63" s="54"/>
      <c r="B63" s="41"/>
      <c r="C63" s="41"/>
      <c r="D63" s="45"/>
      <c r="E63" s="45"/>
      <c r="F63" s="41" t="s">
        <v>285</v>
      </c>
      <c r="G63" s="41"/>
      <c r="H63" s="41" t="s">
        <v>333</v>
      </c>
      <c r="I63" s="41"/>
      <c r="J63" s="41" t="s">
        <v>345</v>
      </c>
      <c r="K63" s="41"/>
      <c r="L63" s="52"/>
      <c r="M63" s="53"/>
      <c r="N63" s="52"/>
      <c r="O63" s="53"/>
    </row>
    <row r="64" spans="1:15">
      <c r="A64" s="54"/>
      <c r="B64" s="41"/>
      <c r="C64" s="41"/>
      <c r="D64" s="46"/>
      <c r="E64" s="46"/>
      <c r="F64" s="43">
        <v>18.899999999999999</v>
      </c>
      <c r="G64" s="43"/>
      <c r="H64" s="43">
        <v>31.45</v>
      </c>
      <c r="I64" s="43"/>
      <c r="J64" s="43">
        <v>31.1</v>
      </c>
      <c r="K64" s="43"/>
      <c r="L64" s="28">
        <f>SUM(F64:K64)/3</f>
        <v>27.149999999999995</v>
      </c>
      <c r="M64" s="28"/>
      <c r="N64" s="47">
        <f>L64*D61</f>
        <v>160945.19999999998</v>
      </c>
      <c r="O64" s="47"/>
    </row>
    <row r="65" spans="1:15" ht="30" customHeight="1">
      <c r="A65" s="54">
        <v>16</v>
      </c>
      <c r="B65" s="41" t="s">
        <v>23</v>
      </c>
      <c r="C65" s="41"/>
      <c r="D65" s="44">
        <v>1561</v>
      </c>
      <c r="E65" s="44" t="s">
        <v>10</v>
      </c>
      <c r="F65" s="42" t="s">
        <v>290</v>
      </c>
      <c r="G65" s="42"/>
      <c r="H65" s="42" t="s">
        <v>309</v>
      </c>
      <c r="I65" s="42"/>
      <c r="J65" s="42" t="s">
        <v>327</v>
      </c>
      <c r="K65" s="42"/>
      <c r="L65" s="48" t="s">
        <v>7</v>
      </c>
      <c r="M65" s="49"/>
      <c r="N65" s="48" t="s">
        <v>8</v>
      </c>
      <c r="O65" s="49"/>
    </row>
    <row r="66" spans="1:15" ht="18" customHeight="1">
      <c r="A66" s="54"/>
      <c r="B66" s="41"/>
      <c r="C66" s="41"/>
      <c r="D66" s="45"/>
      <c r="E66" s="45"/>
      <c r="F66" s="41" t="s">
        <v>289</v>
      </c>
      <c r="G66" s="41"/>
      <c r="H66" s="41" t="s">
        <v>310</v>
      </c>
      <c r="I66" s="41"/>
      <c r="J66" s="41" t="s">
        <v>328</v>
      </c>
      <c r="K66" s="41"/>
      <c r="L66" s="50"/>
      <c r="M66" s="51"/>
      <c r="N66" s="50"/>
      <c r="O66" s="51"/>
    </row>
    <row r="67" spans="1:15" ht="42.75" customHeight="1">
      <c r="A67" s="54"/>
      <c r="B67" s="41"/>
      <c r="C67" s="41"/>
      <c r="D67" s="45"/>
      <c r="E67" s="45"/>
      <c r="F67" s="41" t="s">
        <v>284</v>
      </c>
      <c r="G67" s="41"/>
      <c r="H67" s="41" t="s">
        <v>311</v>
      </c>
      <c r="I67" s="41"/>
      <c r="J67" s="41" t="s">
        <v>320</v>
      </c>
      <c r="K67" s="41"/>
      <c r="L67" s="52"/>
      <c r="M67" s="53"/>
      <c r="N67" s="52"/>
      <c r="O67" s="53"/>
    </row>
    <row r="68" spans="1:15">
      <c r="A68" s="54"/>
      <c r="B68" s="41"/>
      <c r="C68" s="41"/>
      <c r="D68" s="46"/>
      <c r="E68" s="46"/>
      <c r="F68" s="43">
        <v>27.53</v>
      </c>
      <c r="G68" s="43"/>
      <c r="H68" s="43">
        <v>29.9</v>
      </c>
      <c r="I68" s="43"/>
      <c r="J68" s="43">
        <v>27.9</v>
      </c>
      <c r="K68" s="43"/>
      <c r="L68" s="28">
        <f>SUM(F68:K68)/3</f>
        <v>28.443333333333332</v>
      </c>
      <c r="M68" s="28"/>
      <c r="N68" s="47">
        <f>L68*D65</f>
        <v>44400.043333333328</v>
      </c>
      <c r="O68" s="47"/>
    </row>
    <row r="69" spans="1:15" ht="27.75" customHeight="1">
      <c r="A69" s="54">
        <v>17</v>
      </c>
      <c r="B69" s="41" t="s">
        <v>24</v>
      </c>
      <c r="C69" s="41"/>
      <c r="D69" s="44">
        <v>1482</v>
      </c>
      <c r="E69" s="44" t="s">
        <v>10</v>
      </c>
      <c r="F69" s="42" t="s">
        <v>309</v>
      </c>
      <c r="G69" s="42"/>
      <c r="H69" s="42" t="s">
        <v>314</v>
      </c>
      <c r="I69" s="42"/>
      <c r="J69" s="42" t="s">
        <v>639</v>
      </c>
      <c r="K69" s="42"/>
      <c r="L69" s="48" t="s">
        <v>7</v>
      </c>
      <c r="M69" s="49"/>
      <c r="N69" s="48" t="s">
        <v>8</v>
      </c>
      <c r="O69" s="49"/>
    </row>
    <row r="70" spans="1:15" ht="15" customHeight="1">
      <c r="A70" s="54"/>
      <c r="B70" s="41"/>
      <c r="C70" s="41"/>
      <c r="D70" s="45"/>
      <c r="E70" s="45"/>
      <c r="F70" s="41" t="s">
        <v>310</v>
      </c>
      <c r="G70" s="41"/>
      <c r="H70" s="41" t="s">
        <v>315</v>
      </c>
      <c r="I70" s="41"/>
      <c r="J70" s="41" t="s">
        <v>640</v>
      </c>
      <c r="K70" s="41"/>
      <c r="L70" s="50"/>
      <c r="M70" s="51"/>
      <c r="N70" s="50"/>
      <c r="O70" s="51"/>
    </row>
    <row r="71" spans="1:15" ht="38.25" customHeight="1">
      <c r="A71" s="54"/>
      <c r="B71" s="41"/>
      <c r="C71" s="41"/>
      <c r="D71" s="45"/>
      <c r="E71" s="45"/>
      <c r="F71" s="41" t="s">
        <v>311</v>
      </c>
      <c r="G71" s="41"/>
      <c r="H71" s="41" t="s">
        <v>316</v>
      </c>
      <c r="I71" s="41"/>
      <c r="J71" s="41" t="s">
        <v>345</v>
      </c>
      <c r="K71" s="41"/>
      <c r="L71" s="52"/>
      <c r="M71" s="53"/>
      <c r="N71" s="52"/>
      <c r="O71" s="53"/>
    </row>
    <row r="72" spans="1:15">
      <c r="A72" s="54"/>
      <c r="B72" s="41"/>
      <c r="C72" s="41"/>
      <c r="D72" s="46"/>
      <c r="E72" s="46"/>
      <c r="F72" s="43">
        <v>32.799999999999997</v>
      </c>
      <c r="G72" s="43"/>
      <c r="H72" s="43">
        <v>28.9</v>
      </c>
      <c r="I72" s="43"/>
      <c r="J72" s="43">
        <v>24.77</v>
      </c>
      <c r="K72" s="43"/>
      <c r="L72" s="28">
        <f>SUM(F72:K72)/3</f>
        <v>28.823333333333334</v>
      </c>
      <c r="M72" s="28"/>
      <c r="N72" s="47">
        <f>L72*D69</f>
        <v>42716.18</v>
      </c>
      <c r="O72" s="47"/>
    </row>
    <row r="73" spans="1:15" ht="27.75" customHeight="1">
      <c r="A73" s="54">
        <v>18</v>
      </c>
      <c r="B73" s="41" t="s">
        <v>25</v>
      </c>
      <c r="C73" s="41"/>
      <c r="D73" s="44">
        <v>1327</v>
      </c>
      <c r="E73" s="44" t="s">
        <v>10</v>
      </c>
      <c r="F73" s="42" t="s">
        <v>674</v>
      </c>
      <c r="G73" s="42"/>
      <c r="H73" s="42" t="s">
        <v>422</v>
      </c>
      <c r="I73" s="42"/>
      <c r="J73" s="42" t="s">
        <v>562</v>
      </c>
      <c r="K73" s="42"/>
      <c r="L73" s="48" t="s">
        <v>7</v>
      </c>
      <c r="M73" s="49"/>
      <c r="N73" s="48" t="s">
        <v>8</v>
      </c>
      <c r="O73" s="49"/>
    </row>
    <row r="74" spans="1:15">
      <c r="A74" s="54"/>
      <c r="B74" s="41"/>
      <c r="C74" s="41"/>
      <c r="D74" s="45"/>
      <c r="E74" s="45"/>
      <c r="F74" s="41" t="s">
        <v>675</v>
      </c>
      <c r="G74" s="41"/>
      <c r="H74" s="41" t="s">
        <v>423</v>
      </c>
      <c r="I74" s="41"/>
      <c r="J74" s="41" t="s">
        <v>563</v>
      </c>
      <c r="K74" s="41"/>
      <c r="L74" s="50"/>
      <c r="M74" s="51"/>
      <c r="N74" s="50"/>
      <c r="O74" s="51"/>
    </row>
    <row r="75" spans="1:15" ht="39" customHeight="1">
      <c r="A75" s="54"/>
      <c r="B75" s="41"/>
      <c r="C75" s="41"/>
      <c r="D75" s="45"/>
      <c r="E75" s="45"/>
      <c r="F75" s="41" t="s">
        <v>673</v>
      </c>
      <c r="G75" s="41"/>
      <c r="H75" s="41" t="s">
        <v>421</v>
      </c>
      <c r="I75" s="41"/>
      <c r="J75" s="41" t="s">
        <v>561</v>
      </c>
      <c r="K75" s="41"/>
      <c r="L75" s="52"/>
      <c r="M75" s="53"/>
      <c r="N75" s="52"/>
      <c r="O75" s="53"/>
    </row>
    <row r="76" spans="1:15">
      <c r="A76" s="54"/>
      <c r="B76" s="41"/>
      <c r="C76" s="41"/>
      <c r="D76" s="46"/>
      <c r="E76" s="46"/>
      <c r="F76" s="43">
        <v>22</v>
      </c>
      <c r="G76" s="43"/>
      <c r="H76" s="43">
        <v>37.92</v>
      </c>
      <c r="I76" s="43"/>
      <c r="J76" s="43">
        <v>21.98</v>
      </c>
      <c r="K76" s="43"/>
      <c r="L76" s="28">
        <f>SUM(F76:K76)/3</f>
        <v>27.3</v>
      </c>
      <c r="M76" s="28"/>
      <c r="N76" s="47">
        <f>L76*D73</f>
        <v>36227.1</v>
      </c>
      <c r="O76" s="47"/>
    </row>
    <row r="77" spans="1:15" ht="30" customHeight="1">
      <c r="A77" s="54">
        <v>19</v>
      </c>
      <c r="B77" s="41" t="s">
        <v>26</v>
      </c>
      <c r="C77" s="41"/>
      <c r="D77" s="44">
        <v>1482</v>
      </c>
      <c r="E77" s="44" t="s">
        <v>10</v>
      </c>
      <c r="F77" s="42" t="s">
        <v>273</v>
      </c>
      <c r="G77" s="42"/>
      <c r="H77" s="42" t="s">
        <v>415</v>
      </c>
      <c r="I77" s="42"/>
      <c r="J77" s="42" t="s">
        <v>533</v>
      </c>
      <c r="K77" s="42"/>
      <c r="L77" s="48" t="s">
        <v>7</v>
      </c>
      <c r="M77" s="49"/>
      <c r="N77" s="48" t="s">
        <v>8</v>
      </c>
      <c r="O77" s="49"/>
    </row>
    <row r="78" spans="1:15">
      <c r="A78" s="54"/>
      <c r="B78" s="41"/>
      <c r="C78" s="41"/>
      <c r="D78" s="45"/>
      <c r="E78" s="45"/>
      <c r="F78" s="41" t="s">
        <v>274</v>
      </c>
      <c r="G78" s="41"/>
      <c r="H78" s="41" t="s">
        <v>416</v>
      </c>
      <c r="I78" s="41"/>
      <c r="J78" s="41" t="s">
        <v>534</v>
      </c>
      <c r="K78" s="41"/>
      <c r="L78" s="50"/>
      <c r="M78" s="51"/>
      <c r="N78" s="50"/>
      <c r="O78" s="51"/>
    </row>
    <row r="79" spans="1:15" ht="40.5" customHeight="1">
      <c r="A79" s="54"/>
      <c r="B79" s="41"/>
      <c r="C79" s="41"/>
      <c r="D79" s="45"/>
      <c r="E79" s="45"/>
      <c r="F79" s="41" t="s">
        <v>272</v>
      </c>
      <c r="G79" s="41"/>
      <c r="H79" s="41" t="s">
        <v>409</v>
      </c>
      <c r="I79" s="41"/>
      <c r="J79" s="41" t="s">
        <v>535</v>
      </c>
      <c r="K79" s="41"/>
      <c r="L79" s="52"/>
      <c r="M79" s="53"/>
      <c r="N79" s="52"/>
      <c r="O79" s="53"/>
    </row>
    <row r="80" spans="1:15" ht="13.5" customHeight="1">
      <c r="A80" s="54"/>
      <c r="B80" s="41"/>
      <c r="C80" s="41"/>
      <c r="D80" s="46"/>
      <c r="E80" s="46"/>
      <c r="F80" s="43">
        <v>38.65</v>
      </c>
      <c r="G80" s="43"/>
      <c r="H80" s="43">
        <v>23.4</v>
      </c>
      <c r="I80" s="43"/>
      <c r="J80" s="43">
        <v>28</v>
      </c>
      <c r="K80" s="43"/>
      <c r="L80" s="28">
        <f>SUM(F80:K80)/3</f>
        <v>30.016666666666666</v>
      </c>
      <c r="M80" s="28"/>
      <c r="N80" s="47">
        <f>L80*D77</f>
        <v>44484.7</v>
      </c>
      <c r="O80" s="47"/>
    </row>
    <row r="81" spans="1:15" ht="36.75" customHeight="1">
      <c r="A81" s="54">
        <v>20</v>
      </c>
      <c r="B81" s="41" t="s">
        <v>27</v>
      </c>
      <c r="C81" s="41"/>
      <c r="D81" s="44">
        <v>2030</v>
      </c>
      <c r="E81" s="44" t="s">
        <v>10</v>
      </c>
      <c r="F81" s="42" t="s">
        <v>282</v>
      </c>
      <c r="G81" s="42"/>
      <c r="H81" s="42" t="s">
        <v>325</v>
      </c>
      <c r="I81" s="42"/>
      <c r="J81" s="42" t="s">
        <v>340</v>
      </c>
      <c r="K81" s="42"/>
      <c r="L81" s="48" t="s">
        <v>7</v>
      </c>
      <c r="M81" s="49"/>
      <c r="N81" s="48" t="s">
        <v>8</v>
      </c>
      <c r="O81" s="49"/>
    </row>
    <row r="82" spans="1:15">
      <c r="A82" s="54"/>
      <c r="B82" s="41"/>
      <c r="C82" s="41"/>
      <c r="D82" s="45"/>
      <c r="E82" s="45"/>
      <c r="F82" s="41" t="s">
        <v>283</v>
      </c>
      <c r="G82" s="41"/>
      <c r="H82" s="41" t="s">
        <v>326</v>
      </c>
      <c r="I82" s="41"/>
      <c r="J82" s="41" t="s">
        <v>341</v>
      </c>
      <c r="K82" s="41"/>
      <c r="L82" s="50"/>
      <c r="M82" s="51"/>
      <c r="N82" s="50"/>
      <c r="O82" s="51"/>
    </row>
    <row r="83" spans="1:15" ht="42" customHeight="1">
      <c r="A83" s="54"/>
      <c r="B83" s="41"/>
      <c r="C83" s="41"/>
      <c r="D83" s="45"/>
      <c r="E83" s="45"/>
      <c r="F83" s="41" t="s">
        <v>285</v>
      </c>
      <c r="G83" s="41"/>
      <c r="H83" s="41" t="s">
        <v>320</v>
      </c>
      <c r="I83" s="41"/>
      <c r="J83" s="41" t="s">
        <v>342</v>
      </c>
      <c r="K83" s="41"/>
      <c r="L83" s="52"/>
      <c r="M83" s="53"/>
      <c r="N83" s="52"/>
      <c r="O83" s="53"/>
    </row>
    <row r="84" spans="1:15">
      <c r="A84" s="54"/>
      <c r="B84" s="41"/>
      <c r="C84" s="41"/>
      <c r="D84" s="46"/>
      <c r="E84" s="46"/>
      <c r="F84" s="43">
        <v>21.1</v>
      </c>
      <c r="G84" s="43"/>
      <c r="H84" s="43">
        <v>20.2</v>
      </c>
      <c r="I84" s="43"/>
      <c r="J84" s="43">
        <v>14.3</v>
      </c>
      <c r="K84" s="43"/>
      <c r="L84" s="28">
        <f>SUM(F84:K84)/3</f>
        <v>18.533333333333331</v>
      </c>
      <c r="M84" s="28"/>
      <c r="N84" s="47">
        <f>L84*D81</f>
        <v>37622.666666666664</v>
      </c>
      <c r="O84" s="47"/>
    </row>
    <row r="85" spans="1:15" ht="27" customHeight="1">
      <c r="A85" s="54">
        <v>21</v>
      </c>
      <c r="B85" s="41" t="s">
        <v>28</v>
      </c>
      <c r="C85" s="41"/>
      <c r="D85" s="44">
        <v>585</v>
      </c>
      <c r="E85" s="44" t="s">
        <v>10</v>
      </c>
      <c r="F85" s="42" t="s">
        <v>273</v>
      </c>
      <c r="G85" s="42"/>
      <c r="H85" s="42" t="s">
        <v>279</v>
      </c>
      <c r="I85" s="42"/>
      <c r="J85" s="42" t="s">
        <v>293</v>
      </c>
      <c r="K85" s="42"/>
      <c r="L85" s="48" t="s">
        <v>7</v>
      </c>
      <c r="M85" s="49"/>
      <c r="N85" s="48" t="s">
        <v>8</v>
      </c>
      <c r="O85" s="49"/>
    </row>
    <row r="86" spans="1:15">
      <c r="A86" s="54"/>
      <c r="B86" s="41"/>
      <c r="C86" s="41"/>
      <c r="D86" s="45"/>
      <c r="E86" s="45"/>
      <c r="F86" s="41" t="s">
        <v>274</v>
      </c>
      <c r="G86" s="41"/>
      <c r="H86" s="41" t="s">
        <v>280</v>
      </c>
      <c r="I86" s="41"/>
      <c r="J86" s="41" t="s">
        <v>295</v>
      </c>
      <c r="K86" s="41"/>
      <c r="L86" s="50"/>
      <c r="M86" s="51"/>
      <c r="N86" s="50"/>
      <c r="O86" s="51"/>
    </row>
    <row r="87" spans="1:15" ht="38.25" customHeight="1">
      <c r="A87" s="54"/>
      <c r="B87" s="41"/>
      <c r="C87" s="41"/>
      <c r="D87" s="45"/>
      <c r="E87" s="45"/>
      <c r="F87" s="41" t="s">
        <v>272</v>
      </c>
      <c r="G87" s="41"/>
      <c r="H87" s="41" t="s">
        <v>281</v>
      </c>
      <c r="I87" s="41"/>
      <c r="J87" s="41" t="s">
        <v>285</v>
      </c>
      <c r="K87" s="41"/>
      <c r="L87" s="52"/>
      <c r="M87" s="53"/>
      <c r="N87" s="52"/>
      <c r="O87" s="53"/>
    </row>
    <row r="88" spans="1:15">
      <c r="A88" s="54"/>
      <c r="B88" s="41"/>
      <c r="C88" s="41"/>
      <c r="D88" s="46"/>
      <c r="E88" s="46"/>
      <c r="F88" s="43">
        <v>9.52</v>
      </c>
      <c r="G88" s="43"/>
      <c r="H88" s="43">
        <v>4</v>
      </c>
      <c r="I88" s="43"/>
      <c r="J88" s="43">
        <v>8.9</v>
      </c>
      <c r="K88" s="43"/>
      <c r="L88" s="28">
        <f>SUM(F88:K88)/3</f>
        <v>7.4733333333333336</v>
      </c>
      <c r="M88" s="28"/>
      <c r="N88" s="47">
        <f>L88*D85</f>
        <v>4371.9000000000005</v>
      </c>
      <c r="O88" s="47"/>
    </row>
    <row r="89" spans="1:15" ht="36.75" customHeight="1">
      <c r="A89" s="54">
        <v>22</v>
      </c>
      <c r="B89" s="41" t="s">
        <v>29</v>
      </c>
      <c r="C89" s="41"/>
      <c r="D89" s="44">
        <v>1301</v>
      </c>
      <c r="E89" s="44" t="s">
        <v>10</v>
      </c>
      <c r="F89" s="42" t="s">
        <v>273</v>
      </c>
      <c r="G89" s="42"/>
      <c r="H89" s="42" t="s">
        <v>293</v>
      </c>
      <c r="I89" s="42"/>
      <c r="J89" s="42" t="s">
        <v>639</v>
      </c>
      <c r="K89" s="42"/>
      <c r="L89" s="48" t="s">
        <v>7</v>
      </c>
      <c r="M89" s="49"/>
      <c r="N89" s="48" t="s">
        <v>8</v>
      </c>
      <c r="O89" s="49"/>
    </row>
    <row r="90" spans="1:15">
      <c r="A90" s="54"/>
      <c r="B90" s="41"/>
      <c r="C90" s="41"/>
      <c r="D90" s="45"/>
      <c r="E90" s="45"/>
      <c r="F90" s="41" t="s">
        <v>274</v>
      </c>
      <c r="G90" s="41"/>
      <c r="H90" s="41" t="s">
        <v>295</v>
      </c>
      <c r="I90" s="41"/>
      <c r="J90" s="41" t="s">
        <v>640</v>
      </c>
      <c r="K90" s="41"/>
      <c r="L90" s="50"/>
      <c r="M90" s="51"/>
      <c r="N90" s="50"/>
      <c r="O90" s="51"/>
    </row>
    <row r="91" spans="1:15" ht="49.5" customHeight="1">
      <c r="A91" s="54"/>
      <c r="B91" s="41"/>
      <c r="C91" s="41"/>
      <c r="D91" s="45"/>
      <c r="E91" s="45"/>
      <c r="F91" s="41" t="s">
        <v>272</v>
      </c>
      <c r="G91" s="41"/>
      <c r="H91" s="41" t="s">
        <v>284</v>
      </c>
      <c r="I91" s="41"/>
      <c r="J91" s="41" t="s">
        <v>638</v>
      </c>
      <c r="K91" s="41"/>
      <c r="L91" s="52"/>
      <c r="M91" s="53"/>
      <c r="N91" s="52"/>
      <c r="O91" s="53"/>
    </row>
    <row r="92" spans="1:15">
      <c r="A92" s="54"/>
      <c r="B92" s="41"/>
      <c r="C92" s="41"/>
      <c r="D92" s="46"/>
      <c r="E92" s="46"/>
      <c r="F92" s="43">
        <v>5.25</v>
      </c>
      <c r="G92" s="43"/>
      <c r="H92" s="43">
        <v>5.12</v>
      </c>
      <c r="I92" s="43"/>
      <c r="J92" s="43">
        <v>2.73</v>
      </c>
      <c r="K92" s="43"/>
      <c r="L92" s="28">
        <f>SUM(F92:K92)/3</f>
        <v>4.3666666666666671</v>
      </c>
      <c r="M92" s="28"/>
      <c r="N92" s="47">
        <f>L92*D89</f>
        <v>5681.0333333333338</v>
      </c>
      <c r="O92" s="47"/>
    </row>
    <row r="93" spans="1:15" ht="33.75" customHeight="1">
      <c r="A93" s="54">
        <v>23</v>
      </c>
      <c r="B93" s="41" t="s">
        <v>30</v>
      </c>
      <c r="C93" s="41"/>
      <c r="D93" s="44">
        <v>1690</v>
      </c>
      <c r="E93" s="44" t="s">
        <v>10</v>
      </c>
      <c r="F93" s="42" t="s">
        <v>639</v>
      </c>
      <c r="G93" s="42"/>
      <c r="H93" s="42" t="s">
        <v>293</v>
      </c>
      <c r="I93" s="42"/>
      <c r="J93" s="42" t="s">
        <v>314</v>
      </c>
      <c r="K93" s="42"/>
      <c r="L93" s="48" t="s">
        <v>7</v>
      </c>
      <c r="M93" s="49"/>
      <c r="N93" s="48" t="s">
        <v>8</v>
      </c>
      <c r="O93" s="49"/>
    </row>
    <row r="94" spans="1:15" ht="15" customHeight="1">
      <c r="A94" s="54"/>
      <c r="B94" s="41"/>
      <c r="C94" s="41"/>
      <c r="D94" s="45"/>
      <c r="E94" s="45"/>
      <c r="F94" s="41" t="s">
        <v>640</v>
      </c>
      <c r="G94" s="41"/>
      <c r="H94" s="41" t="s">
        <v>294</v>
      </c>
      <c r="I94" s="41"/>
      <c r="J94" s="41" t="s">
        <v>315</v>
      </c>
      <c r="K94" s="41"/>
      <c r="L94" s="50"/>
      <c r="M94" s="51"/>
      <c r="N94" s="50"/>
      <c r="O94" s="51"/>
    </row>
    <row r="95" spans="1:15" ht="53.25" customHeight="1">
      <c r="A95" s="54"/>
      <c r="B95" s="41"/>
      <c r="C95" s="41"/>
      <c r="D95" s="45"/>
      <c r="E95" s="45"/>
      <c r="F95" s="41" t="s">
        <v>638</v>
      </c>
      <c r="G95" s="41"/>
      <c r="H95" s="41" t="s">
        <v>284</v>
      </c>
      <c r="I95" s="41"/>
      <c r="J95" s="41" t="s">
        <v>316</v>
      </c>
      <c r="K95" s="41"/>
      <c r="L95" s="52"/>
      <c r="M95" s="53"/>
      <c r="N95" s="52"/>
      <c r="O95" s="53"/>
    </row>
    <row r="96" spans="1:15">
      <c r="A96" s="54"/>
      <c r="B96" s="41"/>
      <c r="C96" s="41"/>
      <c r="D96" s="46"/>
      <c r="E96" s="46"/>
      <c r="F96" s="43">
        <v>2.99</v>
      </c>
      <c r="G96" s="43"/>
      <c r="H96" s="43">
        <v>5.64</v>
      </c>
      <c r="I96" s="43"/>
      <c r="J96" s="43">
        <v>6.05</v>
      </c>
      <c r="K96" s="43"/>
      <c r="L96" s="28">
        <f>SUM(F96:K96)/3</f>
        <v>4.8933333333333335</v>
      </c>
      <c r="M96" s="28"/>
      <c r="N96" s="47">
        <f>L96*D93</f>
        <v>8269.7333333333336</v>
      </c>
      <c r="O96" s="47"/>
    </row>
    <row r="97" spans="1:16" ht="39.75" customHeight="1">
      <c r="A97" s="54">
        <v>24</v>
      </c>
      <c r="B97" s="41" t="s">
        <v>31</v>
      </c>
      <c r="C97" s="41"/>
      <c r="D97" s="44">
        <v>454</v>
      </c>
      <c r="E97" s="44" t="s">
        <v>6</v>
      </c>
      <c r="F97" s="42" t="s">
        <v>273</v>
      </c>
      <c r="G97" s="42"/>
      <c r="H97" s="42" t="s">
        <v>273</v>
      </c>
      <c r="I97" s="42"/>
      <c r="J97" s="42" t="s">
        <v>410</v>
      </c>
      <c r="K97" s="42"/>
      <c r="L97" s="48" t="s">
        <v>7</v>
      </c>
      <c r="M97" s="49"/>
      <c r="N97" s="48" t="s">
        <v>8</v>
      </c>
      <c r="O97" s="49"/>
    </row>
    <row r="98" spans="1:16">
      <c r="A98" s="54"/>
      <c r="B98" s="41"/>
      <c r="C98" s="41"/>
      <c r="D98" s="45"/>
      <c r="E98" s="45"/>
      <c r="F98" s="41" t="s">
        <v>274</v>
      </c>
      <c r="G98" s="41"/>
      <c r="H98" s="41" t="s">
        <v>274</v>
      </c>
      <c r="I98" s="41"/>
      <c r="J98" s="41" t="s">
        <v>412</v>
      </c>
      <c r="K98" s="41"/>
      <c r="L98" s="50"/>
      <c r="M98" s="51"/>
      <c r="N98" s="50"/>
      <c r="O98" s="51"/>
    </row>
    <row r="99" spans="1:16" ht="51.75" customHeight="1">
      <c r="A99" s="54"/>
      <c r="B99" s="41"/>
      <c r="C99" s="41"/>
      <c r="D99" s="45"/>
      <c r="E99" s="45"/>
      <c r="F99" s="41" t="s">
        <v>272</v>
      </c>
      <c r="G99" s="41"/>
      <c r="H99" s="41" t="s">
        <v>311</v>
      </c>
      <c r="I99" s="41"/>
      <c r="J99" s="41" t="s">
        <v>409</v>
      </c>
      <c r="K99" s="41"/>
      <c r="L99" s="52"/>
      <c r="M99" s="53"/>
      <c r="N99" s="52"/>
      <c r="O99" s="53"/>
    </row>
    <row r="100" spans="1:16">
      <c r="A100" s="54"/>
      <c r="B100" s="41"/>
      <c r="C100" s="41"/>
      <c r="D100" s="46"/>
      <c r="E100" s="46"/>
      <c r="F100" s="43">
        <v>8</v>
      </c>
      <c r="G100" s="43"/>
      <c r="H100" s="43">
        <v>5</v>
      </c>
      <c r="I100" s="43"/>
      <c r="J100" s="43">
        <v>3.78</v>
      </c>
      <c r="K100" s="43"/>
      <c r="L100" s="28">
        <f>SUM(F100:K100)/3</f>
        <v>5.5933333333333337</v>
      </c>
      <c r="M100" s="28"/>
      <c r="N100" s="47">
        <f>L100*D97</f>
        <v>2539.3733333333334</v>
      </c>
      <c r="O100" s="47"/>
    </row>
    <row r="101" spans="1:16" ht="28.5" customHeight="1">
      <c r="A101" s="54">
        <v>25</v>
      </c>
      <c r="B101" s="41" t="s">
        <v>32</v>
      </c>
      <c r="C101" s="41"/>
      <c r="D101" s="44">
        <v>585</v>
      </c>
      <c r="E101" s="44" t="s">
        <v>265</v>
      </c>
      <c r="F101" s="42" t="s">
        <v>644</v>
      </c>
      <c r="G101" s="42"/>
      <c r="H101" s="42" t="s">
        <v>331</v>
      </c>
      <c r="I101" s="42"/>
      <c r="J101" s="42" t="s">
        <v>385</v>
      </c>
      <c r="K101" s="42"/>
      <c r="L101" s="48" t="s">
        <v>7</v>
      </c>
      <c r="M101" s="49"/>
      <c r="N101" s="48" t="s">
        <v>8</v>
      </c>
      <c r="O101" s="49"/>
      <c r="P101" s="3"/>
    </row>
    <row r="102" spans="1:16">
      <c r="A102" s="54"/>
      <c r="B102" s="41"/>
      <c r="C102" s="41"/>
      <c r="D102" s="45"/>
      <c r="E102" s="45"/>
      <c r="F102" s="41" t="s">
        <v>645</v>
      </c>
      <c r="G102" s="41"/>
      <c r="H102" s="41" t="s">
        <v>332</v>
      </c>
      <c r="I102" s="41"/>
      <c r="J102" s="41" t="s">
        <v>386</v>
      </c>
      <c r="K102" s="41"/>
      <c r="L102" s="50"/>
      <c r="M102" s="51"/>
      <c r="N102" s="50"/>
      <c r="O102" s="51"/>
      <c r="P102" s="3"/>
    </row>
    <row r="103" spans="1:16" ht="37.5" customHeight="1">
      <c r="A103" s="54"/>
      <c r="B103" s="41"/>
      <c r="C103" s="41"/>
      <c r="D103" s="45"/>
      <c r="E103" s="45"/>
      <c r="F103" s="41" t="s">
        <v>320</v>
      </c>
      <c r="G103" s="41"/>
      <c r="H103" s="41" t="s">
        <v>345</v>
      </c>
      <c r="I103" s="41"/>
      <c r="J103" s="41" t="s">
        <v>382</v>
      </c>
      <c r="K103" s="41"/>
      <c r="L103" s="52"/>
      <c r="M103" s="53"/>
      <c r="N103" s="52"/>
      <c r="O103" s="53"/>
      <c r="P103" s="3"/>
    </row>
    <row r="104" spans="1:16">
      <c r="A104" s="54"/>
      <c r="B104" s="41"/>
      <c r="C104" s="41"/>
      <c r="D104" s="46"/>
      <c r="E104" s="46"/>
      <c r="F104" s="43">
        <v>10.29</v>
      </c>
      <c r="G104" s="43"/>
      <c r="H104" s="43">
        <v>11.98</v>
      </c>
      <c r="I104" s="43"/>
      <c r="J104" s="43">
        <v>12.93</v>
      </c>
      <c r="K104" s="43"/>
      <c r="L104" s="28">
        <f>SUM(F104:K104)/3</f>
        <v>11.733333333333334</v>
      </c>
      <c r="M104" s="28"/>
      <c r="N104" s="47">
        <f>L104*D101</f>
        <v>6864.0000000000009</v>
      </c>
      <c r="O104" s="47"/>
      <c r="P104" s="3"/>
    </row>
    <row r="105" spans="1:16" ht="35.25" customHeight="1">
      <c r="A105" s="54">
        <v>26</v>
      </c>
      <c r="B105" s="41" t="s">
        <v>33</v>
      </c>
      <c r="C105" s="41"/>
      <c r="D105" s="44">
        <v>5851</v>
      </c>
      <c r="E105" s="44" t="s">
        <v>265</v>
      </c>
      <c r="F105" s="42" t="s">
        <v>270</v>
      </c>
      <c r="G105" s="42"/>
      <c r="H105" s="42" t="s">
        <v>282</v>
      </c>
      <c r="I105" s="42"/>
      <c r="J105" s="42" t="s">
        <v>639</v>
      </c>
      <c r="K105" s="42"/>
      <c r="L105" s="48" t="s">
        <v>7</v>
      </c>
      <c r="M105" s="49"/>
      <c r="N105" s="48" t="s">
        <v>8</v>
      </c>
      <c r="O105" s="49"/>
    </row>
    <row r="106" spans="1:16" ht="15" customHeight="1">
      <c r="A106" s="54"/>
      <c r="B106" s="41"/>
      <c r="C106" s="41"/>
      <c r="D106" s="45"/>
      <c r="E106" s="45"/>
      <c r="F106" s="41" t="s">
        <v>271</v>
      </c>
      <c r="G106" s="41"/>
      <c r="H106" s="41" t="s">
        <v>283</v>
      </c>
      <c r="I106" s="41"/>
      <c r="J106" s="41" t="s">
        <v>640</v>
      </c>
      <c r="K106" s="41"/>
      <c r="L106" s="50"/>
      <c r="M106" s="51"/>
      <c r="N106" s="50"/>
      <c r="O106" s="51"/>
    </row>
    <row r="107" spans="1:16" ht="50.25" customHeight="1">
      <c r="A107" s="54"/>
      <c r="B107" s="41"/>
      <c r="C107" s="41"/>
      <c r="D107" s="45"/>
      <c r="E107" s="45"/>
      <c r="F107" s="41" t="s">
        <v>272</v>
      </c>
      <c r="G107" s="41"/>
      <c r="H107" s="41" t="s">
        <v>284</v>
      </c>
      <c r="I107" s="41"/>
      <c r="J107" s="41" t="s">
        <v>638</v>
      </c>
      <c r="K107" s="41"/>
      <c r="L107" s="52"/>
      <c r="M107" s="53"/>
      <c r="N107" s="52"/>
      <c r="O107" s="53"/>
    </row>
    <row r="108" spans="1:16">
      <c r="A108" s="54"/>
      <c r="B108" s="41"/>
      <c r="C108" s="41"/>
      <c r="D108" s="46"/>
      <c r="E108" s="46"/>
      <c r="F108" s="43">
        <v>10.4</v>
      </c>
      <c r="G108" s="43"/>
      <c r="H108" s="43">
        <v>8.26</v>
      </c>
      <c r="I108" s="43"/>
      <c r="J108" s="43">
        <v>6</v>
      </c>
      <c r="K108" s="43"/>
      <c r="L108" s="28">
        <f>SUM(F108:K108)/3</f>
        <v>8.2200000000000006</v>
      </c>
      <c r="M108" s="28"/>
      <c r="N108" s="47">
        <f>L108*D105</f>
        <v>48095.22</v>
      </c>
      <c r="O108" s="47"/>
    </row>
    <row r="109" spans="1:16" ht="30.75" customHeight="1">
      <c r="A109" s="54">
        <v>27</v>
      </c>
      <c r="B109" s="41" t="s">
        <v>34</v>
      </c>
      <c r="C109" s="41"/>
      <c r="D109" s="44">
        <v>260</v>
      </c>
      <c r="E109" s="44" t="s">
        <v>6</v>
      </c>
      <c r="F109" s="42" t="s">
        <v>270</v>
      </c>
      <c r="G109" s="42"/>
      <c r="H109" s="42" t="s">
        <v>290</v>
      </c>
      <c r="I109" s="42"/>
      <c r="J109" s="42" t="s">
        <v>313</v>
      </c>
      <c r="K109" s="42"/>
      <c r="L109" s="48" t="s">
        <v>7</v>
      </c>
      <c r="M109" s="49"/>
      <c r="N109" s="48" t="s">
        <v>8</v>
      </c>
      <c r="O109" s="49"/>
    </row>
    <row r="110" spans="1:16">
      <c r="A110" s="54"/>
      <c r="B110" s="41"/>
      <c r="C110" s="41"/>
      <c r="D110" s="45"/>
      <c r="E110" s="45"/>
      <c r="F110" s="41" t="s">
        <v>271</v>
      </c>
      <c r="G110" s="41"/>
      <c r="H110" s="41" t="s">
        <v>289</v>
      </c>
      <c r="I110" s="41"/>
      <c r="J110" s="41" t="s">
        <v>274</v>
      </c>
      <c r="K110" s="41"/>
      <c r="L110" s="50"/>
      <c r="M110" s="51"/>
      <c r="N110" s="50"/>
      <c r="O110" s="51"/>
    </row>
    <row r="111" spans="1:16" ht="49.5" customHeight="1">
      <c r="A111" s="54"/>
      <c r="B111" s="41"/>
      <c r="C111" s="41"/>
      <c r="D111" s="45"/>
      <c r="E111" s="45"/>
      <c r="F111" s="41" t="s">
        <v>272</v>
      </c>
      <c r="G111" s="41"/>
      <c r="H111" s="41" t="s">
        <v>284</v>
      </c>
      <c r="I111" s="41"/>
      <c r="J111" s="41" t="s">
        <v>311</v>
      </c>
      <c r="K111" s="41"/>
      <c r="L111" s="52"/>
      <c r="M111" s="53"/>
      <c r="N111" s="52"/>
      <c r="O111" s="53"/>
    </row>
    <row r="112" spans="1:16">
      <c r="A112" s="54"/>
      <c r="B112" s="41"/>
      <c r="C112" s="41"/>
      <c r="D112" s="46"/>
      <c r="E112" s="46"/>
      <c r="F112" s="43">
        <v>8.1</v>
      </c>
      <c r="G112" s="43"/>
      <c r="H112" s="43">
        <v>7.5</v>
      </c>
      <c r="I112" s="43"/>
      <c r="J112" s="43">
        <v>5.99</v>
      </c>
      <c r="K112" s="43"/>
      <c r="L112" s="28">
        <f>SUM(F112:K112)/3</f>
        <v>7.1966666666666663</v>
      </c>
      <c r="M112" s="28"/>
      <c r="N112" s="47">
        <f>L112*D109</f>
        <v>1871.1333333333332</v>
      </c>
      <c r="O112" s="47"/>
    </row>
    <row r="113" spans="1:15" ht="27" customHeight="1">
      <c r="A113" s="54">
        <v>28</v>
      </c>
      <c r="B113" s="41" t="s">
        <v>35</v>
      </c>
      <c r="C113" s="41"/>
      <c r="D113" s="44">
        <v>521</v>
      </c>
      <c r="E113" s="44" t="s">
        <v>6</v>
      </c>
      <c r="F113" s="42" t="s">
        <v>270</v>
      </c>
      <c r="G113" s="42"/>
      <c r="H113" s="42" t="s">
        <v>282</v>
      </c>
      <c r="I113" s="42"/>
      <c r="J113" s="42" t="s">
        <v>410</v>
      </c>
      <c r="K113" s="42"/>
      <c r="L113" s="48" t="s">
        <v>7</v>
      </c>
      <c r="M113" s="49"/>
      <c r="N113" s="48" t="s">
        <v>8</v>
      </c>
      <c r="O113" s="49"/>
    </row>
    <row r="114" spans="1:15">
      <c r="A114" s="54"/>
      <c r="B114" s="41"/>
      <c r="C114" s="41"/>
      <c r="D114" s="45"/>
      <c r="E114" s="45"/>
      <c r="F114" s="41" t="s">
        <v>271</v>
      </c>
      <c r="G114" s="41"/>
      <c r="H114" s="41" t="s">
        <v>283</v>
      </c>
      <c r="I114" s="41"/>
      <c r="J114" s="41" t="s">
        <v>411</v>
      </c>
      <c r="K114" s="41"/>
      <c r="L114" s="50"/>
      <c r="M114" s="51"/>
      <c r="N114" s="50"/>
      <c r="O114" s="51"/>
    </row>
    <row r="115" spans="1:15" ht="46.5" customHeight="1">
      <c r="A115" s="54"/>
      <c r="B115" s="41"/>
      <c r="C115" s="41"/>
      <c r="D115" s="45"/>
      <c r="E115" s="45"/>
      <c r="F115" s="41" t="s">
        <v>272</v>
      </c>
      <c r="G115" s="41"/>
      <c r="H115" s="41" t="s">
        <v>284</v>
      </c>
      <c r="I115" s="41"/>
      <c r="J115" s="41" t="s">
        <v>409</v>
      </c>
      <c r="K115" s="41"/>
      <c r="L115" s="52"/>
      <c r="M115" s="53"/>
      <c r="N115" s="52"/>
      <c r="O115" s="53"/>
    </row>
    <row r="116" spans="1:15">
      <c r="A116" s="54"/>
      <c r="B116" s="41"/>
      <c r="C116" s="41"/>
      <c r="D116" s="46"/>
      <c r="E116" s="46"/>
      <c r="F116" s="43">
        <v>15.05</v>
      </c>
      <c r="G116" s="43"/>
      <c r="H116" s="43">
        <v>14</v>
      </c>
      <c r="I116" s="43"/>
      <c r="J116" s="43">
        <v>21.75</v>
      </c>
      <c r="K116" s="43"/>
      <c r="L116" s="28">
        <f>SUM(F116:K116)/3</f>
        <v>16.933333333333334</v>
      </c>
      <c r="M116" s="28"/>
      <c r="N116" s="47">
        <f>L116*D113</f>
        <v>8822.2666666666664</v>
      </c>
      <c r="O116" s="47"/>
    </row>
    <row r="117" spans="1:15" ht="28.5" customHeight="1">
      <c r="A117" s="54">
        <v>29</v>
      </c>
      <c r="B117" s="41" t="s">
        <v>36</v>
      </c>
      <c r="C117" s="41"/>
      <c r="D117" s="44">
        <v>6500</v>
      </c>
      <c r="E117" s="44" t="s">
        <v>6</v>
      </c>
      <c r="F117" s="42" t="s">
        <v>270</v>
      </c>
      <c r="G117" s="42"/>
      <c r="H117" s="42" t="s">
        <v>279</v>
      </c>
      <c r="I117" s="42"/>
      <c r="J117" s="42" t="s">
        <v>309</v>
      </c>
      <c r="K117" s="42"/>
      <c r="L117" s="48" t="s">
        <v>7</v>
      </c>
      <c r="M117" s="49"/>
      <c r="N117" s="48" t="s">
        <v>8</v>
      </c>
      <c r="O117" s="49"/>
    </row>
    <row r="118" spans="1:15">
      <c r="A118" s="54"/>
      <c r="B118" s="41"/>
      <c r="C118" s="41"/>
      <c r="D118" s="45"/>
      <c r="E118" s="45"/>
      <c r="F118" s="41" t="s">
        <v>271</v>
      </c>
      <c r="G118" s="41"/>
      <c r="H118" s="41" t="s">
        <v>280</v>
      </c>
      <c r="I118" s="41"/>
      <c r="J118" s="41" t="s">
        <v>310</v>
      </c>
      <c r="K118" s="41"/>
      <c r="L118" s="50"/>
      <c r="M118" s="51"/>
      <c r="N118" s="50"/>
      <c r="O118" s="51"/>
    </row>
    <row r="119" spans="1:15" ht="48" customHeight="1">
      <c r="A119" s="54"/>
      <c r="B119" s="41"/>
      <c r="C119" s="41"/>
      <c r="D119" s="45"/>
      <c r="E119" s="45"/>
      <c r="F119" s="41" t="s">
        <v>272</v>
      </c>
      <c r="G119" s="41"/>
      <c r="H119" s="41" t="s">
        <v>281</v>
      </c>
      <c r="I119" s="41"/>
      <c r="J119" s="41" t="s">
        <v>311</v>
      </c>
      <c r="K119" s="41"/>
      <c r="L119" s="52"/>
      <c r="M119" s="53"/>
      <c r="N119" s="52"/>
      <c r="O119" s="53"/>
    </row>
    <row r="120" spans="1:15">
      <c r="A120" s="54"/>
      <c r="B120" s="41"/>
      <c r="C120" s="41"/>
      <c r="D120" s="46"/>
      <c r="E120" s="46"/>
      <c r="F120" s="43">
        <v>2.65</v>
      </c>
      <c r="G120" s="43"/>
      <c r="H120" s="43">
        <v>2</v>
      </c>
      <c r="I120" s="43"/>
      <c r="J120" s="43">
        <v>1.58</v>
      </c>
      <c r="K120" s="43"/>
      <c r="L120" s="28">
        <f>SUM(F120:K120)/3</f>
        <v>2.0766666666666667</v>
      </c>
      <c r="M120" s="28"/>
      <c r="N120" s="47">
        <f>L120*D117</f>
        <v>13498.333333333334</v>
      </c>
      <c r="O120" s="47"/>
    </row>
    <row r="121" spans="1:15" ht="28.5" customHeight="1">
      <c r="A121" s="54">
        <v>30</v>
      </c>
      <c r="B121" s="41" t="s">
        <v>37</v>
      </c>
      <c r="C121" s="41"/>
      <c r="D121" s="44">
        <v>2600</v>
      </c>
      <c r="E121" s="44" t="s">
        <v>6</v>
      </c>
      <c r="F121" s="42" t="s">
        <v>273</v>
      </c>
      <c r="G121" s="42"/>
      <c r="H121" s="42" t="s">
        <v>305</v>
      </c>
      <c r="I121" s="42"/>
      <c r="J121" s="42" t="s">
        <v>325</v>
      </c>
      <c r="K121" s="42"/>
      <c r="L121" s="48" t="s">
        <v>7</v>
      </c>
      <c r="M121" s="49"/>
      <c r="N121" s="48" t="s">
        <v>8</v>
      </c>
      <c r="O121" s="49"/>
    </row>
    <row r="122" spans="1:15">
      <c r="A122" s="54"/>
      <c r="B122" s="41"/>
      <c r="C122" s="41"/>
      <c r="D122" s="45"/>
      <c r="E122" s="45"/>
      <c r="F122" s="41" t="s">
        <v>274</v>
      </c>
      <c r="G122" s="41"/>
      <c r="H122" s="41" t="s">
        <v>306</v>
      </c>
      <c r="I122" s="41"/>
      <c r="J122" s="41" t="s">
        <v>326</v>
      </c>
      <c r="K122" s="41"/>
      <c r="L122" s="50"/>
      <c r="M122" s="51"/>
      <c r="N122" s="50"/>
      <c r="O122" s="51"/>
    </row>
    <row r="123" spans="1:15" ht="52.5" customHeight="1">
      <c r="A123" s="54"/>
      <c r="B123" s="41"/>
      <c r="C123" s="41"/>
      <c r="D123" s="45"/>
      <c r="E123" s="45"/>
      <c r="F123" s="41" t="s">
        <v>272</v>
      </c>
      <c r="G123" s="41"/>
      <c r="H123" s="41" t="s">
        <v>285</v>
      </c>
      <c r="I123" s="41"/>
      <c r="J123" s="41" t="s">
        <v>320</v>
      </c>
      <c r="K123" s="41"/>
      <c r="L123" s="52"/>
      <c r="M123" s="53"/>
      <c r="N123" s="52"/>
      <c r="O123" s="53"/>
    </row>
    <row r="124" spans="1:15">
      <c r="A124" s="54"/>
      <c r="B124" s="41"/>
      <c r="C124" s="41"/>
      <c r="D124" s="46"/>
      <c r="E124" s="46"/>
      <c r="F124" s="43">
        <v>2.5</v>
      </c>
      <c r="G124" s="43"/>
      <c r="H124" s="43">
        <v>3.57</v>
      </c>
      <c r="I124" s="43"/>
      <c r="J124" s="43">
        <v>7.6</v>
      </c>
      <c r="K124" s="43"/>
      <c r="L124" s="28">
        <f>SUM(F124:K124)/3</f>
        <v>4.5566666666666666</v>
      </c>
      <c r="M124" s="28"/>
      <c r="N124" s="47">
        <f>L124*D121</f>
        <v>11847.333333333334</v>
      </c>
      <c r="O124" s="47"/>
    </row>
    <row r="125" spans="1:15" ht="25.5" customHeight="1">
      <c r="A125" s="54">
        <v>31</v>
      </c>
      <c r="B125" s="41" t="s">
        <v>38</v>
      </c>
      <c r="C125" s="41"/>
      <c r="D125" s="44">
        <v>650</v>
      </c>
      <c r="E125" s="44" t="s">
        <v>265</v>
      </c>
      <c r="F125" s="42" t="s">
        <v>612</v>
      </c>
      <c r="G125" s="42"/>
      <c r="H125" s="42" t="s">
        <v>614</v>
      </c>
      <c r="I125" s="42"/>
      <c r="J125" s="42"/>
      <c r="K125" s="42"/>
      <c r="L125" s="48" t="s">
        <v>7</v>
      </c>
      <c r="M125" s="49"/>
      <c r="N125" s="48" t="s">
        <v>8</v>
      </c>
      <c r="O125" s="49"/>
    </row>
    <row r="126" spans="1:15">
      <c r="A126" s="54"/>
      <c r="B126" s="41"/>
      <c r="C126" s="41"/>
      <c r="D126" s="45"/>
      <c r="E126" s="45"/>
      <c r="F126" s="41" t="s">
        <v>598</v>
      </c>
      <c r="G126" s="41"/>
      <c r="H126" s="41" t="s">
        <v>598</v>
      </c>
      <c r="I126" s="41"/>
      <c r="J126" s="41"/>
      <c r="K126" s="41"/>
      <c r="L126" s="50"/>
      <c r="M126" s="51"/>
      <c r="N126" s="50"/>
      <c r="O126" s="51"/>
    </row>
    <row r="127" spans="1:15" ht="92.25" customHeight="1">
      <c r="A127" s="54"/>
      <c r="B127" s="41"/>
      <c r="C127" s="41"/>
      <c r="D127" s="45"/>
      <c r="E127" s="45"/>
      <c r="F127" s="57" t="s">
        <v>601</v>
      </c>
      <c r="G127" s="58"/>
      <c r="H127" s="57" t="s">
        <v>601</v>
      </c>
      <c r="I127" s="58"/>
      <c r="J127" s="41" t="s">
        <v>615</v>
      </c>
      <c r="K127" s="41"/>
      <c r="L127" s="52"/>
      <c r="M127" s="53"/>
      <c r="N127" s="52"/>
      <c r="O127" s="53"/>
    </row>
    <row r="128" spans="1:15">
      <c r="A128" s="54"/>
      <c r="B128" s="41"/>
      <c r="C128" s="41"/>
      <c r="D128" s="46"/>
      <c r="E128" s="46"/>
      <c r="F128" s="43">
        <v>19.899999999999999</v>
      </c>
      <c r="G128" s="43"/>
      <c r="H128" s="43">
        <v>15.9</v>
      </c>
      <c r="I128" s="43"/>
      <c r="J128" s="43">
        <v>19.399999999999999</v>
      </c>
      <c r="K128" s="43"/>
      <c r="L128" s="28">
        <f>SUM(F128:K128)/3</f>
        <v>18.399999999999999</v>
      </c>
      <c r="M128" s="28"/>
      <c r="N128" s="47">
        <f>L128*D125</f>
        <v>11959.999999999998</v>
      </c>
      <c r="O128" s="47"/>
    </row>
    <row r="129" spans="1:15" ht="29.25" customHeight="1">
      <c r="A129" s="54">
        <v>32</v>
      </c>
      <c r="B129" s="48" t="s">
        <v>49</v>
      </c>
      <c r="C129" s="49"/>
      <c r="D129" s="44">
        <v>521</v>
      </c>
      <c r="E129" s="44" t="s">
        <v>10</v>
      </c>
      <c r="F129" s="42" t="s">
        <v>273</v>
      </c>
      <c r="G129" s="42"/>
      <c r="H129" s="42" t="s">
        <v>298</v>
      </c>
      <c r="I129" s="42"/>
      <c r="J129" s="42" t="s">
        <v>313</v>
      </c>
      <c r="K129" s="42"/>
      <c r="L129" s="48" t="s">
        <v>7</v>
      </c>
      <c r="M129" s="49"/>
      <c r="N129" s="48" t="s">
        <v>8</v>
      </c>
      <c r="O129" s="49"/>
    </row>
    <row r="130" spans="1:15">
      <c r="A130" s="54"/>
      <c r="B130" s="50"/>
      <c r="C130" s="51"/>
      <c r="D130" s="45"/>
      <c r="E130" s="45"/>
      <c r="F130" s="41" t="s">
        <v>274</v>
      </c>
      <c r="G130" s="41"/>
      <c r="H130" s="41" t="s">
        <v>297</v>
      </c>
      <c r="I130" s="41"/>
      <c r="J130" s="41" t="s">
        <v>274</v>
      </c>
      <c r="K130" s="41"/>
      <c r="L130" s="50"/>
      <c r="M130" s="51"/>
      <c r="N130" s="50"/>
      <c r="O130" s="51"/>
    </row>
    <row r="131" spans="1:15" ht="52.5" customHeight="1">
      <c r="A131" s="54"/>
      <c r="B131" s="50"/>
      <c r="C131" s="51"/>
      <c r="D131" s="45"/>
      <c r="E131" s="45"/>
      <c r="F131" s="41" t="s">
        <v>272</v>
      </c>
      <c r="G131" s="41"/>
      <c r="H131" s="41" t="s">
        <v>285</v>
      </c>
      <c r="I131" s="41"/>
      <c r="J131" s="41" t="s">
        <v>311</v>
      </c>
      <c r="K131" s="41"/>
      <c r="L131" s="52"/>
      <c r="M131" s="53"/>
      <c r="N131" s="52"/>
      <c r="O131" s="53"/>
    </row>
    <row r="132" spans="1:15">
      <c r="A132" s="54"/>
      <c r="B132" s="52"/>
      <c r="C132" s="53"/>
      <c r="D132" s="46"/>
      <c r="E132" s="46"/>
      <c r="F132" s="43">
        <v>20.78</v>
      </c>
      <c r="G132" s="43"/>
      <c r="H132" s="43">
        <v>21.49</v>
      </c>
      <c r="I132" s="43"/>
      <c r="J132" s="43">
        <v>21.9</v>
      </c>
      <c r="K132" s="43"/>
      <c r="L132" s="28">
        <f>SUM(F132:K132)/3</f>
        <v>21.389999999999997</v>
      </c>
      <c r="M132" s="28"/>
      <c r="N132" s="47">
        <f>L132*D129</f>
        <v>11144.189999999999</v>
      </c>
      <c r="O132" s="47"/>
    </row>
    <row r="133" spans="1:15" ht="27.75" customHeight="1">
      <c r="A133" s="54">
        <v>33</v>
      </c>
      <c r="B133" s="48" t="s">
        <v>39</v>
      </c>
      <c r="C133" s="49"/>
      <c r="D133" s="44">
        <v>195</v>
      </c>
      <c r="E133" s="44" t="s">
        <v>10</v>
      </c>
      <c r="F133" s="42" t="s">
        <v>273</v>
      </c>
      <c r="G133" s="42"/>
      <c r="H133" s="42" t="s">
        <v>523</v>
      </c>
      <c r="I133" s="42"/>
      <c r="J133" s="42" t="s">
        <v>298</v>
      </c>
      <c r="K133" s="42"/>
      <c r="L133" s="48" t="s">
        <v>7</v>
      </c>
      <c r="M133" s="49"/>
      <c r="N133" s="48" t="s">
        <v>8</v>
      </c>
      <c r="O133" s="49"/>
    </row>
    <row r="134" spans="1:15">
      <c r="A134" s="54"/>
      <c r="B134" s="50"/>
      <c r="C134" s="51"/>
      <c r="D134" s="45"/>
      <c r="E134" s="45"/>
      <c r="F134" s="41" t="s">
        <v>274</v>
      </c>
      <c r="G134" s="41"/>
      <c r="H134" s="41" t="s">
        <v>524</v>
      </c>
      <c r="I134" s="41"/>
      <c r="J134" s="41" t="s">
        <v>297</v>
      </c>
      <c r="K134" s="41"/>
      <c r="L134" s="50"/>
      <c r="M134" s="51"/>
      <c r="N134" s="50"/>
      <c r="O134" s="51"/>
    </row>
    <row r="135" spans="1:15" ht="38.25" customHeight="1">
      <c r="A135" s="54"/>
      <c r="B135" s="50"/>
      <c r="C135" s="51"/>
      <c r="D135" s="45"/>
      <c r="E135" s="45"/>
      <c r="F135" s="41" t="s">
        <v>272</v>
      </c>
      <c r="G135" s="41"/>
      <c r="H135" s="41" t="s">
        <v>525</v>
      </c>
      <c r="I135" s="41"/>
      <c r="J135" s="41" t="s">
        <v>285</v>
      </c>
      <c r="K135" s="41"/>
      <c r="L135" s="52"/>
      <c r="M135" s="53"/>
      <c r="N135" s="52"/>
      <c r="O135" s="53"/>
    </row>
    <row r="136" spans="1:15">
      <c r="A136" s="54"/>
      <c r="B136" s="52"/>
      <c r="C136" s="53"/>
      <c r="D136" s="46"/>
      <c r="E136" s="46"/>
      <c r="F136" s="43">
        <v>29.9</v>
      </c>
      <c r="G136" s="43"/>
      <c r="H136" s="43">
        <v>22.5</v>
      </c>
      <c r="I136" s="43"/>
      <c r="J136" s="43">
        <v>21.8</v>
      </c>
      <c r="K136" s="43"/>
      <c r="L136" s="28">
        <f>SUM(F136:K136)/3</f>
        <v>24.733333333333334</v>
      </c>
      <c r="M136" s="28"/>
      <c r="N136" s="47">
        <f>L136*D133</f>
        <v>4823</v>
      </c>
      <c r="O136" s="47"/>
    </row>
    <row r="137" spans="1:15" ht="24.75" customHeight="1">
      <c r="A137" s="54">
        <v>34</v>
      </c>
      <c r="B137" s="48" t="s">
        <v>40</v>
      </c>
      <c r="C137" s="49"/>
      <c r="D137" s="44">
        <v>650</v>
      </c>
      <c r="E137" s="44" t="s">
        <v>265</v>
      </c>
      <c r="F137" s="42" t="s">
        <v>270</v>
      </c>
      <c r="G137" s="42"/>
      <c r="H137" s="42" t="s">
        <v>273</v>
      </c>
      <c r="I137" s="42"/>
      <c r="J137" s="42" t="s">
        <v>309</v>
      </c>
      <c r="K137" s="42"/>
      <c r="L137" s="48" t="s">
        <v>7</v>
      </c>
      <c r="M137" s="49"/>
      <c r="N137" s="48" t="s">
        <v>8</v>
      </c>
      <c r="O137" s="49"/>
    </row>
    <row r="138" spans="1:15">
      <c r="A138" s="54"/>
      <c r="B138" s="50"/>
      <c r="C138" s="51"/>
      <c r="D138" s="45"/>
      <c r="E138" s="45"/>
      <c r="F138" s="41" t="s">
        <v>271</v>
      </c>
      <c r="G138" s="41"/>
      <c r="H138" s="41" t="s">
        <v>274</v>
      </c>
      <c r="I138" s="41"/>
      <c r="J138" s="41" t="s">
        <v>310</v>
      </c>
      <c r="K138" s="41"/>
      <c r="L138" s="50"/>
      <c r="M138" s="51"/>
      <c r="N138" s="50"/>
      <c r="O138" s="51"/>
    </row>
    <row r="139" spans="1:15" ht="51.75" customHeight="1">
      <c r="A139" s="54"/>
      <c r="B139" s="50"/>
      <c r="C139" s="51"/>
      <c r="D139" s="45"/>
      <c r="E139" s="45"/>
      <c r="F139" s="41" t="s">
        <v>272</v>
      </c>
      <c r="G139" s="41"/>
      <c r="H139" s="41" t="s">
        <v>311</v>
      </c>
      <c r="I139" s="41"/>
      <c r="J139" s="41" t="s">
        <v>311</v>
      </c>
      <c r="K139" s="41"/>
      <c r="L139" s="52"/>
      <c r="M139" s="53"/>
      <c r="N139" s="52"/>
      <c r="O139" s="53"/>
    </row>
    <row r="140" spans="1:15">
      <c r="A140" s="54"/>
      <c r="B140" s="52"/>
      <c r="C140" s="53"/>
      <c r="D140" s="46"/>
      <c r="E140" s="46"/>
      <c r="F140" s="43">
        <v>19.75</v>
      </c>
      <c r="G140" s="43"/>
      <c r="H140" s="43">
        <v>8.9</v>
      </c>
      <c r="I140" s="43"/>
      <c r="J140" s="43">
        <v>9.3000000000000007</v>
      </c>
      <c r="K140" s="43"/>
      <c r="L140" s="28">
        <f>SUM(F140:K140)/3</f>
        <v>12.65</v>
      </c>
      <c r="M140" s="28"/>
      <c r="N140" s="47">
        <f>L140*D137</f>
        <v>8222.5</v>
      </c>
      <c r="O140" s="47"/>
    </row>
    <row r="141" spans="1:15" ht="28.5" customHeight="1">
      <c r="A141" s="54">
        <v>35</v>
      </c>
      <c r="B141" s="48" t="s">
        <v>41</v>
      </c>
      <c r="C141" s="49"/>
      <c r="D141" s="44">
        <v>456</v>
      </c>
      <c r="E141" s="44" t="s">
        <v>10</v>
      </c>
      <c r="F141" s="42" t="s">
        <v>270</v>
      </c>
      <c r="G141" s="42"/>
      <c r="H141" s="42" t="s">
        <v>290</v>
      </c>
      <c r="I141" s="42"/>
      <c r="J141" s="42" t="s">
        <v>309</v>
      </c>
      <c r="K141" s="42"/>
      <c r="L141" s="48" t="s">
        <v>7</v>
      </c>
      <c r="M141" s="49"/>
      <c r="N141" s="48" t="s">
        <v>8</v>
      </c>
      <c r="O141" s="49"/>
    </row>
    <row r="142" spans="1:15">
      <c r="A142" s="54"/>
      <c r="B142" s="50"/>
      <c r="C142" s="51"/>
      <c r="D142" s="45"/>
      <c r="E142" s="45"/>
      <c r="F142" s="41" t="s">
        <v>271</v>
      </c>
      <c r="G142" s="41"/>
      <c r="H142" s="41" t="s">
        <v>289</v>
      </c>
      <c r="I142" s="41"/>
      <c r="J142" s="41" t="s">
        <v>310</v>
      </c>
      <c r="K142" s="41"/>
      <c r="L142" s="50"/>
      <c r="M142" s="51"/>
      <c r="N142" s="50"/>
      <c r="O142" s="51"/>
    </row>
    <row r="143" spans="1:15" ht="54.75" customHeight="1">
      <c r="A143" s="54"/>
      <c r="B143" s="50"/>
      <c r="C143" s="51"/>
      <c r="D143" s="45"/>
      <c r="E143" s="45"/>
      <c r="F143" s="41" t="s">
        <v>272</v>
      </c>
      <c r="G143" s="41"/>
      <c r="H143" s="41" t="s">
        <v>284</v>
      </c>
      <c r="I143" s="41"/>
      <c r="J143" s="41" t="s">
        <v>311</v>
      </c>
      <c r="K143" s="41"/>
      <c r="L143" s="52"/>
      <c r="M143" s="53"/>
      <c r="N143" s="52"/>
      <c r="O143" s="53"/>
    </row>
    <row r="144" spans="1:15">
      <c r="A144" s="54"/>
      <c r="B144" s="52"/>
      <c r="C144" s="53"/>
      <c r="D144" s="46"/>
      <c r="E144" s="46"/>
      <c r="F144" s="43">
        <v>5.45</v>
      </c>
      <c r="G144" s="43"/>
      <c r="H144" s="43">
        <v>11.7</v>
      </c>
      <c r="I144" s="43"/>
      <c r="J144" s="43">
        <v>19.95</v>
      </c>
      <c r="K144" s="43"/>
      <c r="L144" s="28">
        <f>SUM(F144:K144)/3</f>
        <v>12.366666666666665</v>
      </c>
      <c r="M144" s="28"/>
      <c r="N144" s="47">
        <f>L144*D141</f>
        <v>5639.2</v>
      </c>
      <c r="O144" s="47"/>
    </row>
    <row r="145" spans="1:15" ht="25.5" customHeight="1">
      <c r="A145" s="54">
        <v>36</v>
      </c>
      <c r="B145" s="48" t="s">
        <v>42</v>
      </c>
      <c r="C145" s="49"/>
      <c r="D145" s="44">
        <v>781</v>
      </c>
      <c r="E145" s="44" t="s">
        <v>10</v>
      </c>
      <c r="F145" s="42" t="s">
        <v>318</v>
      </c>
      <c r="G145" s="42"/>
      <c r="H145" s="42" t="s">
        <v>347</v>
      </c>
      <c r="I145" s="42"/>
      <c r="J145" s="42" t="s">
        <v>372</v>
      </c>
      <c r="K145" s="42"/>
      <c r="L145" s="48" t="s">
        <v>7</v>
      </c>
      <c r="M145" s="49"/>
      <c r="N145" s="48" t="s">
        <v>8</v>
      </c>
      <c r="O145" s="49"/>
    </row>
    <row r="146" spans="1:15">
      <c r="A146" s="54"/>
      <c r="B146" s="50"/>
      <c r="C146" s="51"/>
      <c r="D146" s="45"/>
      <c r="E146" s="45"/>
      <c r="F146" s="41" t="s">
        <v>319</v>
      </c>
      <c r="G146" s="41"/>
      <c r="H146" s="41" t="s">
        <v>348</v>
      </c>
      <c r="I146" s="41"/>
      <c r="J146" s="41" t="s">
        <v>393</v>
      </c>
      <c r="K146" s="41"/>
      <c r="L146" s="50"/>
      <c r="M146" s="51"/>
      <c r="N146" s="50"/>
      <c r="O146" s="51"/>
    </row>
    <row r="147" spans="1:15" ht="38.25" customHeight="1">
      <c r="A147" s="54"/>
      <c r="B147" s="50"/>
      <c r="C147" s="51"/>
      <c r="D147" s="45"/>
      <c r="E147" s="45"/>
      <c r="F147" s="41" t="s">
        <v>320</v>
      </c>
      <c r="G147" s="41"/>
      <c r="H147" s="41" t="s">
        <v>345</v>
      </c>
      <c r="I147" s="41"/>
      <c r="J147" s="41" t="s">
        <v>382</v>
      </c>
      <c r="K147" s="41"/>
      <c r="L147" s="52"/>
      <c r="M147" s="53"/>
      <c r="N147" s="52"/>
      <c r="O147" s="53"/>
    </row>
    <row r="148" spans="1:15">
      <c r="A148" s="54"/>
      <c r="B148" s="52"/>
      <c r="C148" s="53"/>
      <c r="D148" s="46"/>
      <c r="E148" s="46"/>
      <c r="F148" s="43">
        <v>24.5</v>
      </c>
      <c r="G148" s="43"/>
      <c r="H148" s="43">
        <v>34</v>
      </c>
      <c r="I148" s="43"/>
      <c r="J148" s="43">
        <v>26.55</v>
      </c>
      <c r="K148" s="43"/>
      <c r="L148" s="28">
        <f>SUM(F148:K148)/3</f>
        <v>28.349999999999998</v>
      </c>
      <c r="M148" s="28"/>
      <c r="N148" s="47">
        <f>L148*D145</f>
        <v>22141.35</v>
      </c>
      <c r="O148" s="47"/>
    </row>
    <row r="149" spans="1:15" ht="26.25" customHeight="1">
      <c r="A149" s="54">
        <v>37</v>
      </c>
      <c r="B149" s="48" t="s">
        <v>43</v>
      </c>
      <c r="C149" s="49"/>
      <c r="D149" s="44">
        <v>3251</v>
      </c>
      <c r="E149" s="44" t="s">
        <v>265</v>
      </c>
      <c r="F149" s="42" t="s">
        <v>273</v>
      </c>
      <c r="G149" s="42"/>
      <c r="H149" s="42" t="s">
        <v>644</v>
      </c>
      <c r="I149" s="42"/>
      <c r="J149" s="42" t="s">
        <v>309</v>
      </c>
      <c r="K149" s="42"/>
      <c r="L149" s="48" t="s">
        <v>7</v>
      </c>
      <c r="M149" s="49"/>
      <c r="N149" s="48" t="s">
        <v>8</v>
      </c>
      <c r="O149" s="49"/>
    </row>
    <row r="150" spans="1:15">
      <c r="A150" s="54"/>
      <c r="B150" s="50"/>
      <c r="C150" s="51"/>
      <c r="D150" s="45"/>
      <c r="E150" s="45"/>
      <c r="F150" s="41" t="s">
        <v>274</v>
      </c>
      <c r="G150" s="41"/>
      <c r="H150" s="41" t="s">
        <v>645</v>
      </c>
      <c r="I150" s="41"/>
      <c r="J150" s="41" t="s">
        <v>310</v>
      </c>
      <c r="K150" s="41"/>
      <c r="L150" s="50"/>
      <c r="M150" s="51"/>
      <c r="N150" s="50"/>
      <c r="O150" s="51"/>
    </row>
    <row r="151" spans="1:15" ht="38.25" customHeight="1">
      <c r="A151" s="54"/>
      <c r="B151" s="50"/>
      <c r="C151" s="51"/>
      <c r="D151" s="45"/>
      <c r="E151" s="45"/>
      <c r="F151" s="41" t="s">
        <v>272</v>
      </c>
      <c r="G151" s="41"/>
      <c r="H151" s="41" t="s">
        <v>646</v>
      </c>
      <c r="I151" s="41"/>
      <c r="J151" s="41" t="s">
        <v>311</v>
      </c>
      <c r="K151" s="41"/>
      <c r="L151" s="52"/>
      <c r="M151" s="53"/>
      <c r="N151" s="52"/>
      <c r="O151" s="53"/>
    </row>
    <row r="152" spans="1:15">
      <c r="A152" s="54"/>
      <c r="B152" s="52"/>
      <c r="C152" s="53"/>
      <c r="D152" s="46"/>
      <c r="E152" s="46"/>
      <c r="F152" s="43">
        <v>38</v>
      </c>
      <c r="G152" s="43"/>
      <c r="H152" s="43">
        <v>30.89</v>
      </c>
      <c r="I152" s="43"/>
      <c r="J152" s="43">
        <v>32.5</v>
      </c>
      <c r="K152" s="43"/>
      <c r="L152" s="28">
        <f>SUM(F152:K152)/3</f>
        <v>33.796666666666667</v>
      </c>
      <c r="M152" s="28"/>
      <c r="N152" s="47">
        <f>L152*D149</f>
        <v>109872.96333333333</v>
      </c>
      <c r="O152" s="47"/>
    </row>
    <row r="153" spans="1:15" ht="31.5" customHeight="1">
      <c r="A153" s="54">
        <v>38</v>
      </c>
      <c r="B153" s="48" t="s">
        <v>44</v>
      </c>
      <c r="C153" s="49"/>
      <c r="D153" s="44">
        <v>72</v>
      </c>
      <c r="E153" s="44" t="s">
        <v>6</v>
      </c>
      <c r="F153" s="42" t="s">
        <v>270</v>
      </c>
      <c r="G153" s="42"/>
      <c r="H153" s="42" t="s">
        <v>309</v>
      </c>
      <c r="I153" s="42"/>
      <c r="J153" s="42" t="s">
        <v>314</v>
      </c>
      <c r="K153" s="42"/>
      <c r="L153" s="48" t="s">
        <v>7</v>
      </c>
      <c r="M153" s="49"/>
      <c r="N153" s="48" t="s">
        <v>8</v>
      </c>
      <c r="O153" s="49"/>
    </row>
    <row r="154" spans="1:15">
      <c r="A154" s="54"/>
      <c r="B154" s="50"/>
      <c r="C154" s="51"/>
      <c r="D154" s="45"/>
      <c r="E154" s="45"/>
      <c r="F154" s="41" t="s">
        <v>271</v>
      </c>
      <c r="G154" s="41"/>
      <c r="H154" s="41" t="s">
        <v>310</v>
      </c>
      <c r="I154" s="41"/>
      <c r="J154" s="41" t="s">
        <v>315</v>
      </c>
      <c r="K154" s="41"/>
      <c r="L154" s="50"/>
      <c r="M154" s="51"/>
      <c r="N154" s="50"/>
      <c r="O154" s="51"/>
    </row>
    <row r="155" spans="1:15" ht="51.75" customHeight="1">
      <c r="A155" s="54"/>
      <c r="B155" s="50"/>
      <c r="C155" s="51"/>
      <c r="D155" s="45"/>
      <c r="E155" s="45"/>
      <c r="F155" s="41" t="s">
        <v>272</v>
      </c>
      <c r="G155" s="41"/>
      <c r="H155" s="41" t="s">
        <v>311</v>
      </c>
      <c r="I155" s="41"/>
      <c r="J155" s="41" t="s">
        <v>316</v>
      </c>
      <c r="K155" s="41"/>
      <c r="L155" s="52"/>
      <c r="M155" s="53"/>
      <c r="N155" s="52"/>
      <c r="O155" s="53"/>
    </row>
    <row r="156" spans="1:15">
      <c r="A156" s="54"/>
      <c r="B156" s="52"/>
      <c r="C156" s="53"/>
      <c r="D156" s="46"/>
      <c r="E156" s="46"/>
      <c r="F156" s="43">
        <v>55.9</v>
      </c>
      <c r="G156" s="43"/>
      <c r="H156" s="43">
        <v>39.9</v>
      </c>
      <c r="I156" s="43"/>
      <c r="J156" s="43">
        <v>40</v>
      </c>
      <c r="K156" s="43"/>
      <c r="L156" s="28">
        <f>SUM(F156:K156)/3</f>
        <v>45.266666666666673</v>
      </c>
      <c r="M156" s="28"/>
      <c r="N156" s="47">
        <f>L156*D153</f>
        <v>3259.2000000000003</v>
      </c>
      <c r="O156" s="47"/>
    </row>
    <row r="157" spans="1:15" ht="36" customHeight="1">
      <c r="A157" s="54">
        <v>39</v>
      </c>
      <c r="B157" s="48" t="s">
        <v>45</v>
      </c>
      <c r="C157" s="49"/>
      <c r="D157" s="44">
        <v>195</v>
      </c>
      <c r="E157" s="44" t="s">
        <v>6</v>
      </c>
      <c r="F157" s="42" t="s">
        <v>270</v>
      </c>
      <c r="G157" s="42"/>
      <c r="H157" s="42" t="s">
        <v>304</v>
      </c>
      <c r="I157" s="42"/>
      <c r="J157" s="42" t="s">
        <v>327</v>
      </c>
      <c r="K157" s="42"/>
      <c r="L157" s="48" t="s">
        <v>7</v>
      </c>
      <c r="M157" s="49"/>
      <c r="N157" s="48" t="s">
        <v>8</v>
      </c>
      <c r="O157" s="49"/>
    </row>
    <row r="158" spans="1:15">
      <c r="A158" s="54"/>
      <c r="B158" s="50"/>
      <c r="C158" s="51"/>
      <c r="D158" s="45"/>
      <c r="E158" s="45"/>
      <c r="F158" s="41" t="s">
        <v>271</v>
      </c>
      <c r="G158" s="41"/>
      <c r="H158" s="41" t="s">
        <v>303</v>
      </c>
      <c r="I158" s="41"/>
      <c r="J158" s="41" t="s">
        <v>328</v>
      </c>
      <c r="K158" s="41"/>
      <c r="L158" s="50"/>
      <c r="M158" s="51"/>
      <c r="N158" s="50"/>
      <c r="O158" s="51"/>
    </row>
    <row r="159" spans="1:15" ht="52.5" customHeight="1">
      <c r="A159" s="54"/>
      <c r="B159" s="50"/>
      <c r="C159" s="51"/>
      <c r="D159" s="45"/>
      <c r="E159" s="45"/>
      <c r="F159" s="41" t="s">
        <v>272</v>
      </c>
      <c r="G159" s="41"/>
      <c r="H159" s="41" t="s">
        <v>285</v>
      </c>
      <c r="I159" s="41"/>
      <c r="J159" s="41" t="s">
        <v>320</v>
      </c>
      <c r="K159" s="41"/>
      <c r="L159" s="52"/>
      <c r="M159" s="53"/>
      <c r="N159" s="52"/>
      <c r="O159" s="53"/>
    </row>
    <row r="160" spans="1:15">
      <c r="A160" s="54"/>
      <c r="B160" s="52"/>
      <c r="C160" s="53"/>
      <c r="D160" s="46"/>
      <c r="E160" s="46"/>
      <c r="F160" s="43">
        <v>19.05</v>
      </c>
      <c r="G160" s="43"/>
      <c r="H160" s="43">
        <v>11</v>
      </c>
      <c r="I160" s="43"/>
      <c r="J160" s="43">
        <v>10.7</v>
      </c>
      <c r="K160" s="43"/>
      <c r="L160" s="28">
        <f>SUM(F160:K160)/3</f>
        <v>13.583333333333334</v>
      </c>
      <c r="M160" s="28"/>
      <c r="N160" s="47">
        <f>L160*D157</f>
        <v>2648.75</v>
      </c>
      <c r="O160" s="47"/>
    </row>
    <row r="161" spans="1:16" ht="26.25" customHeight="1">
      <c r="A161" s="54">
        <v>40</v>
      </c>
      <c r="B161" s="48" t="s">
        <v>46</v>
      </c>
      <c r="C161" s="49"/>
      <c r="D161" s="44">
        <v>456</v>
      </c>
      <c r="E161" s="44" t="s">
        <v>10</v>
      </c>
      <c r="F161" s="42" t="s">
        <v>327</v>
      </c>
      <c r="G161" s="42"/>
      <c r="H161" s="42" t="s">
        <v>347</v>
      </c>
      <c r="I161" s="42"/>
      <c r="J161" s="42" t="s">
        <v>380</v>
      </c>
      <c r="K161" s="42"/>
      <c r="L161" s="48" t="s">
        <v>7</v>
      </c>
      <c r="M161" s="49"/>
      <c r="N161" s="48" t="s">
        <v>8</v>
      </c>
      <c r="O161" s="49"/>
    </row>
    <row r="162" spans="1:16">
      <c r="A162" s="54"/>
      <c r="B162" s="50"/>
      <c r="C162" s="51"/>
      <c r="D162" s="45"/>
      <c r="E162" s="45"/>
      <c r="F162" s="41" t="s">
        <v>328</v>
      </c>
      <c r="G162" s="41"/>
      <c r="H162" s="41" t="s">
        <v>348</v>
      </c>
      <c r="I162" s="41"/>
      <c r="J162" s="41" t="s">
        <v>381</v>
      </c>
      <c r="K162" s="41"/>
      <c r="L162" s="50"/>
      <c r="M162" s="51"/>
      <c r="N162" s="50"/>
      <c r="O162" s="51"/>
    </row>
    <row r="163" spans="1:16" ht="39.75" customHeight="1">
      <c r="A163" s="54"/>
      <c r="B163" s="50"/>
      <c r="C163" s="51"/>
      <c r="D163" s="45"/>
      <c r="E163" s="45"/>
      <c r="F163" s="41" t="s">
        <v>320</v>
      </c>
      <c r="G163" s="41"/>
      <c r="H163" s="41" t="s">
        <v>345</v>
      </c>
      <c r="I163" s="41"/>
      <c r="J163" s="41" t="s">
        <v>382</v>
      </c>
      <c r="K163" s="41"/>
      <c r="L163" s="52"/>
      <c r="M163" s="53"/>
      <c r="N163" s="52"/>
      <c r="O163" s="53"/>
    </row>
    <row r="164" spans="1:16">
      <c r="A164" s="54"/>
      <c r="B164" s="52"/>
      <c r="C164" s="53"/>
      <c r="D164" s="46"/>
      <c r="E164" s="46"/>
      <c r="F164" s="43">
        <v>43.5</v>
      </c>
      <c r="G164" s="43"/>
      <c r="H164" s="43">
        <v>34.9</v>
      </c>
      <c r="I164" s="43"/>
      <c r="J164" s="43">
        <v>36.299999999999997</v>
      </c>
      <c r="K164" s="43"/>
      <c r="L164" s="28">
        <f>SUM(F164:K164)/3</f>
        <v>38.233333333333334</v>
      </c>
      <c r="M164" s="28"/>
      <c r="N164" s="47">
        <f>L164*D161</f>
        <v>17434.400000000001</v>
      </c>
      <c r="O164" s="47"/>
    </row>
    <row r="165" spans="1:16" ht="30" customHeight="1">
      <c r="A165" s="54">
        <v>41</v>
      </c>
      <c r="B165" s="48" t="s">
        <v>47</v>
      </c>
      <c r="C165" s="49"/>
      <c r="D165" s="44">
        <v>130</v>
      </c>
      <c r="E165" s="44" t="s">
        <v>265</v>
      </c>
      <c r="F165" s="42" t="s">
        <v>270</v>
      </c>
      <c r="G165" s="42"/>
      <c r="H165" s="42" t="s">
        <v>273</v>
      </c>
      <c r="I165" s="42"/>
      <c r="J165" s="42" t="s">
        <v>387</v>
      </c>
      <c r="K165" s="42"/>
      <c r="L165" s="48" t="s">
        <v>7</v>
      </c>
      <c r="M165" s="49"/>
      <c r="N165" s="48" t="s">
        <v>8</v>
      </c>
      <c r="O165" s="49"/>
    </row>
    <row r="166" spans="1:16">
      <c r="A166" s="54"/>
      <c r="B166" s="50"/>
      <c r="C166" s="51"/>
      <c r="D166" s="45"/>
      <c r="E166" s="45"/>
      <c r="F166" s="41" t="s">
        <v>271</v>
      </c>
      <c r="G166" s="41"/>
      <c r="H166" s="41" t="s">
        <v>274</v>
      </c>
      <c r="I166" s="41"/>
      <c r="J166" s="41" t="s">
        <v>388</v>
      </c>
      <c r="K166" s="41"/>
      <c r="L166" s="50"/>
      <c r="M166" s="51"/>
      <c r="N166" s="50"/>
      <c r="O166" s="51"/>
    </row>
    <row r="167" spans="1:16" ht="51.75" customHeight="1">
      <c r="A167" s="54"/>
      <c r="B167" s="50"/>
      <c r="C167" s="51"/>
      <c r="D167" s="45"/>
      <c r="E167" s="45"/>
      <c r="F167" s="41" t="s">
        <v>272</v>
      </c>
      <c r="G167" s="41"/>
      <c r="H167" s="41" t="s">
        <v>311</v>
      </c>
      <c r="I167" s="41"/>
      <c r="J167" s="41" t="s">
        <v>382</v>
      </c>
      <c r="K167" s="41"/>
      <c r="L167" s="52"/>
      <c r="M167" s="53"/>
      <c r="N167" s="52"/>
      <c r="O167" s="53"/>
    </row>
    <row r="168" spans="1:16">
      <c r="A168" s="54"/>
      <c r="B168" s="52"/>
      <c r="C168" s="53"/>
      <c r="D168" s="46"/>
      <c r="E168" s="46"/>
      <c r="F168" s="43">
        <v>11.9</v>
      </c>
      <c r="G168" s="43"/>
      <c r="H168" s="43">
        <v>7.5</v>
      </c>
      <c r="I168" s="43"/>
      <c r="J168" s="43">
        <v>6.1</v>
      </c>
      <c r="K168" s="43"/>
      <c r="L168" s="28">
        <f>SUM(F168:K168)/3</f>
        <v>8.5</v>
      </c>
      <c r="M168" s="28"/>
      <c r="N168" s="47">
        <f>L168*D165</f>
        <v>1105</v>
      </c>
      <c r="O168" s="47"/>
    </row>
    <row r="169" spans="1:16" ht="24" customHeight="1">
      <c r="A169" s="54">
        <v>42</v>
      </c>
      <c r="B169" s="48" t="s">
        <v>48</v>
      </c>
      <c r="C169" s="49"/>
      <c r="D169" s="44">
        <v>1170</v>
      </c>
      <c r="E169" s="44" t="s">
        <v>10</v>
      </c>
      <c r="F169" s="42" t="s">
        <v>273</v>
      </c>
      <c r="G169" s="42"/>
      <c r="H169" s="42" t="s">
        <v>293</v>
      </c>
      <c r="I169" s="42"/>
      <c r="J169" s="42" t="s">
        <v>314</v>
      </c>
      <c r="K169" s="42"/>
      <c r="L169" s="48" t="s">
        <v>7</v>
      </c>
      <c r="M169" s="49"/>
      <c r="N169" s="48" t="s">
        <v>8</v>
      </c>
      <c r="O169" s="49"/>
    </row>
    <row r="170" spans="1:16">
      <c r="A170" s="54"/>
      <c r="B170" s="50"/>
      <c r="C170" s="51"/>
      <c r="D170" s="45"/>
      <c r="E170" s="45"/>
      <c r="F170" s="41" t="s">
        <v>274</v>
      </c>
      <c r="G170" s="41"/>
      <c r="H170" s="41" t="s">
        <v>295</v>
      </c>
      <c r="I170" s="41"/>
      <c r="J170" s="41" t="s">
        <v>315</v>
      </c>
      <c r="K170" s="41"/>
      <c r="L170" s="50"/>
      <c r="M170" s="51"/>
      <c r="N170" s="50"/>
      <c r="O170" s="51"/>
    </row>
    <row r="171" spans="1:16" ht="54" customHeight="1">
      <c r="A171" s="54"/>
      <c r="B171" s="50"/>
      <c r="C171" s="51"/>
      <c r="D171" s="45"/>
      <c r="E171" s="45"/>
      <c r="F171" s="41" t="s">
        <v>272</v>
      </c>
      <c r="G171" s="41"/>
      <c r="H171" s="41" t="s">
        <v>284</v>
      </c>
      <c r="I171" s="41"/>
      <c r="J171" s="41" t="s">
        <v>316</v>
      </c>
      <c r="K171" s="41"/>
      <c r="L171" s="52"/>
      <c r="M171" s="53"/>
      <c r="N171" s="52"/>
      <c r="O171" s="53"/>
    </row>
    <row r="172" spans="1:16">
      <c r="A172" s="54"/>
      <c r="B172" s="52"/>
      <c r="C172" s="53"/>
      <c r="D172" s="46"/>
      <c r="E172" s="46"/>
      <c r="F172" s="43">
        <v>13.1</v>
      </c>
      <c r="G172" s="43"/>
      <c r="H172" s="43">
        <v>9.59</v>
      </c>
      <c r="I172" s="43"/>
      <c r="J172" s="43">
        <v>10.98</v>
      </c>
      <c r="K172" s="43"/>
      <c r="L172" s="28">
        <f>SUM(F172:K172)/3</f>
        <v>11.223333333333334</v>
      </c>
      <c r="M172" s="28"/>
      <c r="N172" s="47">
        <f>L172*D169</f>
        <v>13131.300000000001</v>
      </c>
      <c r="O172" s="47"/>
    </row>
    <row r="173" spans="1:16" ht="29.25" customHeight="1">
      <c r="A173" s="54">
        <v>43</v>
      </c>
      <c r="B173" s="48" t="s">
        <v>50</v>
      </c>
      <c r="C173" s="49"/>
      <c r="D173" s="44">
        <v>781</v>
      </c>
      <c r="E173" s="44" t="s">
        <v>10</v>
      </c>
      <c r="F173" s="42" t="s">
        <v>273</v>
      </c>
      <c r="G173" s="42"/>
      <c r="H173" s="42" t="s">
        <v>352</v>
      </c>
      <c r="I173" s="42"/>
      <c r="J173" s="42" t="s">
        <v>305</v>
      </c>
      <c r="K173" s="42"/>
      <c r="L173" s="48" t="s">
        <v>7</v>
      </c>
      <c r="M173" s="49"/>
      <c r="N173" s="48" t="s">
        <v>8</v>
      </c>
      <c r="O173" s="49"/>
      <c r="P173" s="3"/>
    </row>
    <row r="174" spans="1:16">
      <c r="A174" s="54"/>
      <c r="B174" s="50"/>
      <c r="C174" s="51"/>
      <c r="D174" s="45"/>
      <c r="E174" s="45"/>
      <c r="F174" s="41" t="s">
        <v>274</v>
      </c>
      <c r="G174" s="41"/>
      <c r="H174" s="41" t="s">
        <v>350</v>
      </c>
      <c r="I174" s="41"/>
      <c r="J174" s="41" t="s">
        <v>306</v>
      </c>
      <c r="K174" s="41"/>
      <c r="L174" s="50"/>
      <c r="M174" s="51"/>
      <c r="N174" s="50"/>
      <c r="O174" s="51"/>
      <c r="P174" s="3"/>
    </row>
    <row r="175" spans="1:16" ht="37.5" customHeight="1">
      <c r="A175" s="54"/>
      <c r="B175" s="50"/>
      <c r="C175" s="51"/>
      <c r="D175" s="45"/>
      <c r="E175" s="45"/>
      <c r="F175" s="41" t="s">
        <v>272</v>
      </c>
      <c r="G175" s="41"/>
      <c r="H175" s="41" t="s">
        <v>351</v>
      </c>
      <c r="I175" s="41"/>
      <c r="J175" s="41" t="s">
        <v>351</v>
      </c>
      <c r="K175" s="41"/>
      <c r="L175" s="52"/>
      <c r="M175" s="53"/>
      <c r="N175" s="52"/>
      <c r="O175" s="53"/>
      <c r="P175" s="3"/>
    </row>
    <row r="176" spans="1:16">
      <c r="A176" s="54"/>
      <c r="B176" s="52"/>
      <c r="C176" s="53"/>
      <c r="D176" s="46"/>
      <c r="E176" s="46"/>
      <c r="F176" s="43">
        <v>14.1</v>
      </c>
      <c r="G176" s="43"/>
      <c r="H176" s="43">
        <v>9.9600000000000009</v>
      </c>
      <c r="I176" s="43"/>
      <c r="J176" s="43">
        <v>7.98</v>
      </c>
      <c r="K176" s="43"/>
      <c r="L176" s="28">
        <f>SUM(F176:K176)/3</f>
        <v>10.680000000000001</v>
      </c>
      <c r="M176" s="28"/>
      <c r="N176" s="47">
        <f>L176*D173</f>
        <v>8341.0800000000017</v>
      </c>
      <c r="O176" s="47"/>
      <c r="P176" s="3"/>
    </row>
    <row r="177" spans="1:15" ht="30.75" customHeight="1">
      <c r="A177" s="54">
        <v>44</v>
      </c>
      <c r="B177" s="48" t="s">
        <v>51</v>
      </c>
      <c r="C177" s="49"/>
      <c r="D177" s="44">
        <v>910</v>
      </c>
      <c r="E177" s="44" t="s">
        <v>10</v>
      </c>
      <c r="F177" s="42" t="s">
        <v>639</v>
      </c>
      <c r="G177" s="42"/>
      <c r="H177" s="42" t="s">
        <v>293</v>
      </c>
      <c r="I177" s="42"/>
      <c r="J177" s="42" t="s">
        <v>314</v>
      </c>
      <c r="K177" s="42"/>
      <c r="L177" s="48" t="s">
        <v>7</v>
      </c>
      <c r="M177" s="49"/>
      <c r="N177" s="48" t="s">
        <v>8</v>
      </c>
      <c r="O177" s="49"/>
    </row>
    <row r="178" spans="1:15" ht="15" customHeight="1">
      <c r="A178" s="54"/>
      <c r="B178" s="50"/>
      <c r="C178" s="51"/>
      <c r="D178" s="45"/>
      <c r="E178" s="45"/>
      <c r="F178" s="41" t="s">
        <v>640</v>
      </c>
      <c r="G178" s="41"/>
      <c r="H178" s="41" t="s">
        <v>295</v>
      </c>
      <c r="I178" s="41"/>
      <c r="J178" s="41" t="s">
        <v>315</v>
      </c>
      <c r="K178" s="41"/>
      <c r="L178" s="50"/>
      <c r="M178" s="51"/>
      <c r="N178" s="50"/>
      <c r="O178" s="51"/>
    </row>
    <row r="179" spans="1:15" ht="57.75" customHeight="1">
      <c r="A179" s="54"/>
      <c r="B179" s="50"/>
      <c r="C179" s="51"/>
      <c r="D179" s="45"/>
      <c r="E179" s="45"/>
      <c r="F179" s="41" t="s">
        <v>638</v>
      </c>
      <c r="G179" s="41"/>
      <c r="H179" s="41" t="s">
        <v>284</v>
      </c>
      <c r="I179" s="41"/>
      <c r="J179" s="41" t="s">
        <v>316</v>
      </c>
      <c r="K179" s="41"/>
      <c r="L179" s="52"/>
      <c r="M179" s="53"/>
      <c r="N179" s="52"/>
      <c r="O179" s="53"/>
    </row>
    <row r="180" spans="1:15">
      <c r="A180" s="54"/>
      <c r="B180" s="52"/>
      <c r="C180" s="53"/>
      <c r="D180" s="46"/>
      <c r="E180" s="46"/>
      <c r="F180" s="43">
        <v>3.39</v>
      </c>
      <c r="G180" s="43"/>
      <c r="H180" s="43">
        <v>8.69</v>
      </c>
      <c r="I180" s="43"/>
      <c r="J180" s="43">
        <v>6.64</v>
      </c>
      <c r="K180" s="43"/>
      <c r="L180" s="28">
        <f>SUM(F180:K180)/3</f>
        <v>6.2399999999999993</v>
      </c>
      <c r="M180" s="28"/>
      <c r="N180" s="47">
        <f>L180*D177</f>
        <v>5678.4</v>
      </c>
      <c r="O180" s="47"/>
    </row>
    <row r="181" spans="1:15" ht="28.5" customHeight="1">
      <c r="A181" s="54">
        <v>45</v>
      </c>
      <c r="B181" s="48" t="s">
        <v>52</v>
      </c>
      <c r="C181" s="49"/>
      <c r="D181" s="44">
        <v>1235</v>
      </c>
      <c r="E181" s="44" t="s">
        <v>10</v>
      </c>
      <c r="F181" s="42" t="s">
        <v>273</v>
      </c>
      <c r="G181" s="42"/>
      <c r="H181" s="42" t="s">
        <v>293</v>
      </c>
      <c r="I181" s="42"/>
      <c r="J181" s="42" t="s">
        <v>314</v>
      </c>
      <c r="K181" s="42"/>
      <c r="L181" s="48" t="s">
        <v>7</v>
      </c>
      <c r="M181" s="49"/>
      <c r="N181" s="48" t="s">
        <v>8</v>
      </c>
      <c r="O181" s="49"/>
    </row>
    <row r="182" spans="1:15">
      <c r="A182" s="54"/>
      <c r="B182" s="50"/>
      <c r="C182" s="51"/>
      <c r="D182" s="45"/>
      <c r="E182" s="45"/>
      <c r="F182" s="41" t="s">
        <v>274</v>
      </c>
      <c r="G182" s="41"/>
      <c r="H182" s="41" t="s">
        <v>295</v>
      </c>
      <c r="I182" s="41"/>
      <c r="J182" s="41" t="s">
        <v>315</v>
      </c>
      <c r="K182" s="41"/>
      <c r="L182" s="50"/>
      <c r="M182" s="51"/>
      <c r="N182" s="50"/>
      <c r="O182" s="51"/>
    </row>
    <row r="183" spans="1:15" ht="53.25" customHeight="1">
      <c r="A183" s="54"/>
      <c r="B183" s="50"/>
      <c r="C183" s="51"/>
      <c r="D183" s="45"/>
      <c r="E183" s="45"/>
      <c r="F183" s="41" t="s">
        <v>272</v>
      </c>
      <c r="G183" s="41"/>
      <c r="H183" s="41" t="s">
        <v>284</v>
      </c>
      <c r="I183" s="41"/>
      <c r="J183" s="41" t="s">
        <v>316</v>
      </c>
      <c r="K183" s="41"/>
      <c r="L183" s="52"/>
      <c r="M183" s="53"/>
      <c r="N183" s="52"/>
      <c r="O183" s="53"/>
    </row>
    <row r="184" spans="1:15">
      <c r="A184" s="54"/>
      <c r="B184" s="52"/>
      <c r="C184" s="53"/>
      <c r="D184" s="46"/>
      <c r="E184" s="46"/>
      <c r="F184" s="43">
        <v>8.25</v>
      </c>
      <c r="G184" s="43"/>
      <c r="H184" s="43">
        <v>4.9000000000000004</v>
      </c>
      <c r="I184" s="43"/>
      <c r="J184" s="43">
        <v>4.22</v>
      </c>
      <c r="K184" s="43"/>
      <c r="L184" s="28">
        <f>SUM(F184:K184)/3</f>
        <v>5.79</v>
      </c>
      <c r="M184" s="28"/>
      <c r="N184" s="47">
        <f>L184*D181</f>
        <v>7150.65</v>
      </c>
      <c r="O184" s="47"/>
    </row>
    <row r="185" spans="1:15" ht="25.5" customHeight="1">
      <c r="A185" s="54">
        <v>46</v>
      </c>
      <c r="B185" s="48" t="s">
        <v>53</v>
      </c>
      <c r="C185" s="49"/>
      <c r="D185" s="44">
        <v>2470</v>
      </c>
      <c r="E185" s="44" t="s">
        <v>10</v>
      </c>
      <c r="F185" s="42" t="s">
        <v>273</v>
      </c>
      <c r="G185" s="42"/>
      <c r="H185" s="42" t="s">
        <v>293</v>
      </c>
      <c r="I185" s="42"/>
      <c r="J185" s="42" t="s">
        <v>314</v>
      </c>
      <c r="K185" s="42"/>
      <c r="L185" s="48" t="s">
        <v>7</v>
      </c>
      <c r="M185" s="49"/>
      <c r="N185" s="48" t="s">
        <v>8</v>
      </c>
      <c r="O185" s="49"/>
    </row>
    <row r="186" spans="1:15" ht="13.5" customHeight="1">
      <c r="A186" s="54"/>
      <c r="B186" s="50"/>
      <c r="C186" s="51"/>
      <c r="D186" s="45"/>
      <c r="E186" s="45"/>
      <c r="F186" s="41" t="s">
        <v>274</v>
      </c>
      <c r="G186" s="41"/>
      <c r="H186" s="41" t="s">
        <v>295</v>
      </c>
      <c r="I186" s="41"/>
      <c r="J186" s="41" t="s">
        <v>315</v>
      </c>
      <c r="K186" s="41"/>
      <c r="L186" s="50"/>
      <c r="M186" s="51"/>
      <c r="N186" s="50"/>
      <c r="O186" s="51"/>
    </row>
    <row r="187" spans="1:15" ht="53.25" customHeight="1">
      <c r="A187" s="54"/>
      <c r="B187" s="50"/>
      <c r="C187" s="51"/>
      <c r="D187" s="45"/>
      <c r="E187" s="45"/>
      <c r="F187" s="41" t="s">
        <v>272</v>
      </c>
      <c r="G187" s="41"/>
      <c r="H187" s="41" t="s">
        <v>284</v>
      </c>
      <c r="I187" s="41"/>
      <c r="J187" s="41" t="s">
        <v>316</v>
      </c>
      <c r="K187" s="41"/>
      <c r="L187" s="52"/>
      <c r="M187" s="53"/>
      <c r="N187" s="52"/>
      <c r="O187" s="53"/>
    </row>
    <row r="188" spans="1:15">
      <c r="A188" s="54"/>
      <c r="B188" s="52"/>
      <c r="C188" s="53"/>
      <c r="D188" s="46"/>
      <c r="E188" s="46"/>
      <c r="F188" s="43">
        <v>9.1</v>
      </c>
      <c r="G188" s="43"/>
      <c r="H188" s="43">
        <v>9.69</v>
      </c>
      <c r="I188" s="43"/>
      <c r="J188" s="43">
        <v>5.81</v>
      </c>
      <c r="K188" s="43"/>
      <c r="L188" s="28">
        <f>SUM(F188:K188)/3</f>
        <v>8.1999999999999993</v>
      </c>
      <c r="M188" s="28"/>
      <c r="N188" s="47">
        <f>L188*D185</f>
        <v>20254</v>
      </c>
      <c r="O188" s="47"/>
    </row>
    <row r="189" spans="1:15" ht="27" customHeight="1">
      <c r="A189" s="54">
        <v>47</v>
      </c>
      <c r="B189" s="48" t="s">
        <v>54</v>
      </c>
      <c r="C189" s="49"/>
      <c r="D189" s="44">
        <v>976</v>
      </c>
      <c r="E189" s="44" t="s">
        <v>265</v>
      </c>
      <c r="F189" s="42" t="s">
        <v>270</v>
      </c>
      <c r="G189" s="42"/>
      <c r="H189" s="42" t="s">
        <v>331</v>
      </c>
      <c r="I189" s="42"/>
      <c r="J189" s="42" t="s">
        <v>526</v>
      </c>
      <c r="K189" s="42"/>
      <c r="L189" s="48" t="s">
        <v>7</v>
      </c>
      <c r="M189" s="49"/>
      <c r="N189" s="48" t="s">
        <v>8</v>
      </c>
      <c r="O189" s="49"/>
    </row>
    <row r="190" spans="1:15">
      <c r="A190" s="54"/>
      <c r="B190" s="50"/>
      <c r="C190" s="51"/>
      <c r="D190" s="45"/>
      <c r="E190" s="45"/>
      <c r="F190" s="41" t="s">
        <v>271</v>
      </c>
      <c r="G190" s="41"/>
      <c r="H190" s="41" t="s">
        <v>332</v>
      </c>
      <c r="I190" s="41"/>
      <c r="J190" s="41" t="s">
        <v>524</v>
      </c>
      <c r="K190" s="41"/>
      <c r="L190" s="50"/>
      <c r="M190" s="51"/>
      <c r="N190" s="50"/>
      <c r="O190" s="51"/>
    </row>
    <row r="191" spans="1:15" ht="39" customHeight="1">
      <c r="A191" s="54"/>
      <c r="B191" s="50"/>
      <c r="C191" s="51"/>
      <c r="D191" s="45"/>
      <c r="E191" s="45"/>
      <c r="F191" s="41" t="s">
        <v>272</v>
      </c>
      <c r="G191" s="41"/>
      <c r="H191" s="41" t="s">
        <v>345</v>
      </c>
      <c r="I191" s="41"/>
      <c r="J191" s="41" t="s">
        <v>525</v>
      </c>
      <c r="K191" s="41"/>
      <c r="L191" s="52"/>
      <c r="M191" s="53"/>
      <c r="N191" s="52"/>
      <c r="O191" s="53"/>
    </row>
    <row r="192" spans="1:15">
      <c r="A192" s="54"/>
      <c r="B192" s="52"/>
      <c r="C192" s="53"/>
      <c r="D192" s="46"/>
      <c r="E192" s="46"/>
      <c r="F192" s="43">
        <v>6.7</v>
      </c>
      <c r="G192" s="43"/>
      <c r="H192" s="43">
        <v>8.93</v>
      </c>
      <c r="I192" s="43"/>
      <c r="J192" s="43">
        <v>7.1</v>
      </c>
      <c r="K192" s="43"/>
      <c r="L192" s="28">
        <f>SUM(F192:K192)/3</f>
        <v>7.5766666666666653</v>
      </c>
      <c r="M192" s="28"/>
      <c r="N192" s="47">
        <f>L192*D189</f>
        <v>7394.826666666665</v>
      </c>
      <c r="O192" s="47"/>
    </row>
    <row r="193" spans="1:15" ht="23.25" customHeight="1">
      <c r="A193" s="54">
        <v>48</v>
      </c>
      <c r="B193" s="48" t="s">
        <v>55</v>
      </c>
      <c r="C193" s="49"/>
      <c r="D193" s="44">
        <v>1040</v>
      </c>
      <c r="E193" s="44" t="s">
        <v>10</v>
      </c>
      <c r="F193" s="42" t="s">
        <v>273</v>
      </c>
      <c r="G193" s="42"/>
      <c r="H193" s="42" t="s">
        <v>282</v>
      </c>
      <c r="I193" s="42"/>
      <c r="J193" s="42" t="s">
        <v>314</v>
      </c>
      <c r="K193" s="42"/>
      <c r="L193" s="48" t="s">
        <v>7</v>
      </c>
      <c r="M193" s="49"/>
      <c r="N193" s="48" t="s">
        <v>8</v>
      </c>
      <c r="O193" s="49"/>
    </row>
    <row r="194" spans="1:15" ht="15" customHeight="1">
      <c r="A194" s="54"/>
      <c r="B194" s="50"/>
      <c r="C194" s="51"/>
      <c r="D194" s="45"/>
      <c r="E194" s="45"/>
      <c r="F194" s="41" t="s">
        <v>274</v>
      </c>
      <c r="G194" s="41"/>
      <c r="H194" s="41" t="s">
        <v>283</v>
      </c>
      <c r="I194" s="41"/>
      <c r="J194" s="41" t="s">
        <v>315</v>
      </c>
      <c r="K194" s="41"/>
      <c r="L194" s="50"/>
      <c r="M194" s="51"/>
      <c r="N194" s="50"/>
      <c r="O194" s="51"/>
    </row>
    <row r="195" spans="1:15" ht="54" customHeight="1">
      <c r="A195" s="54"/>
      <c r="B195" s="50"/>
      <c r="C195" s="51"/>
      <c r="D195" s="45"/>
      <c r="E195" s="45"/>
      <c r="F195" s="41" t="s">
        <v>272</v>
      </c>
      <c r="G195" s="41"/>
      <c r="H195" s="41" t="s">
        <v>284</v>
      </c>
      <c r="I195" s="41"/>
      <c r="J195" s="41" t="s">
        <v>316</v>
      </c>
      <c r="K195" s="41"/>
      <c r="L195" s="52"/>
      <c r="M195" s="53"/>
      <c r="N195" s="52"/>
      <c r="O195" s="53"/>
    </row>
    <row r="196" spans="1:15">
      <c r="A196" s="54"/>
      <c r="B196" s="52"/>
      <c r="C196" s="53"/>
      <c r="D196" s="46"/>
      <c r="E196" s="46"/>
      <c r="F196" s="43">
        <v>8</v>
      </c>
      <c r="G196" s="43"/>
      <c r="H196" s="43">
        <v>7.63</v>
      </c>
      <c r="I196" s="43"/>
      <c r="J196" s="43">
        <v>6.97</v>
      </c>
      <c r="K196" s="43"/>
      <c r="L196" s="28">
        <f>SUM(F196:K196)/3</f>
        <v>7.5333333333333323</v>
      </c>
      <c r="M196" s="28"/>
      <c r="N196" s="47">
        <f>L196*D193</f>
        <v>7834.6666666666661</v>
      </c>
      <c r="O196" s="47"/>
    </row>
    <row r="197" spans="1:15" ht="23.25" customHeight="1">
      <c r="A197" s="54">
        <v>49</v>
      </c>
      <c r="B197" s="48" t="s">
        <v>56</v>
      </c>
      <c r="C197" s="49"/>
      <c r="D197" s="44">
        <v>1690</v>
      </c>
      <c r="E197" s="44" t="s">
        <v>265</v>
      </c>
      <c r="F197" s="42" t="s">
        <v>309</v>
      </c>
      <c r="G197" s="42"/>
      <c r="H197" s="42" t="s">
        <v>323</v>
      </c>
      <c r="I197" s="42"/>
      <c r="J197" s="42" t="s">
        <v>639</v>
      </c>
      <c r="K197" s="42"/>
      <c r="L197" s="48" t="s">
        <v>7</v>
      </c>
      <c r="M197" s="49"/>
      <c r="N197" s="48" t="s">
        <v>8</v>
      </c>
      <c r="O197" s="49"/>
    </row>
    <row r="198" spans="1:15" ht="24" customHeight="1">
      <c r="A198" s="54"/>
      <c r="B198" s="50"/>
      <c r="C198" s="51"/>
      <c r="D198" s="45"/>
      <c r="E198" s="45"/>
      <c r="F198" s="41" t="s">
        <v>310</v>
      </c>
      <c r="G198" s="41"/>
      <c r="H198" s="41" t="s">
        <v>324</v>
      </c>
      <c r="I198" s="41"/>
      <c r="J198" s="41" t="s">
        <v>640</v>
      </c>
      <c r="K198" s="41"/>
      <c r="L198" s="50"/>
      <c r="M198" s="51"/>
      <c r="N198" s="50"/>
      <c r="O198" s="51"/>
    </row>
    <row r="199" spans="1:15" ht="35.25" customHeight="1">
      <c r="A199" s="54"/>
      <c r="B199" s="50"/>
      <c r="C199" s="51"/>
      <c r="D199" s="45"/>
      <c r="E199" s="45"/>
      <c r="F199" s="41" t="s">
        <v>311</v>
      </c>
      <c r="G199" s="41"/>
      <c r="H199" s="41" t="s">
        <v>320</v>
      </c>
      <c r="I199" s="41"/>
      <c r="J199" s="41" t="s">
        <v>638</v>
      </c>
      <c r="K199" s="41"/>
      <c r="L199" s="52"/>
      <c r="M199" s="53"/>
      <c r="N199" s="52"/>
      <c r="O199" s="53"/>
    </row>
    <row r="200" spans="1:15">
      <c r="A200" s="54"/>
      <c r="B200" s="52"/>
      <c r="C200" s="53"/>
      <c r="D200" s="46"/>
      <c r="E200" s="46"/>
      <c r="F200" s="43">
        <v>11.99</v>
      </c>
      <c r="G200" s="43"/>
      <c r="H200" s="43">
        <v>3.25</v>
      </c>
      <c r="I200" s="43"/>
      <c r="J200" s="43">
        <v>4.1500000000000004</v>
      </c>
      <c r="K200" s="43"/>
      <c r="L200" s="28">
        <f>SUM(F200:K200)/3</f>
        <v>6.4633333333333338</v>
      </c>
      <c r="M200" s="28"/>
      <c r="N200" s="47">
        <f>L200*D197</f>
        <v>10923.033333333335</v>
      </c>
      <c r="O200" s="47"/>
    </row>
    <row r="201" spans="1:15" ht="27.75" customHeight="1">
      <c r="A201" s="54">
        <v>50</v>
      </c>
      <c r="B201" s="48" t="s">
        <v>57</v>
      </c>
      <c r="C201" s="49"/>
      <c r="D201" s="44">
        <v>2340</v>
      </c>
      <c r="E201" s="44" t="s">
        <v>265</v>
      </c>
      <c r="F201" s="42" t="s">
        <v>273</v>
      </c>
      <c r="G201" s="42"/>
      <c r="H201" s="42" t="s">
        <v>290</v>
      </c>
      <c r="I201" s="42"/>
      <c r="J201" s="42" t="s">
        <v>313</v>
      </c>
      <c r="K201" s="42"/>
      <c r="L201" s="48" t="s">
        <v>7</v>
      </c>
      <c r="M201" s="49"/>
      <c r="N201" s="48" t="s">
        <v>8</v>
      </c>
      <c r="O201" s="49"/>
    </row>
    <row r="202" spans="1:15">
      <c r="A202" s="54"/>
      <c r="B202" s="50"/>
      <c r="C202" s="51"/>
      <c r="D202" s="45"/>
      <c r="E202" s="45"/>
      <c r="F202" s="41" t="s">
        <v>274</v>
      </c>
      <c r="G202" s="41"/>
      <c r="H202" s="41" t="s">
        <v>289</v>
      </c>
      <c r="I202" s="41"/>
      <c r="J202" s="41" t="s">
        <v>274</v>
      </c>
      <c r="K202" s="41"/>
      <c r="L202" s="50"/>
      <c r="M202" s="51"/>
      <c r="N202" s="50"/>
      <c r="O202" s="51"/>
    </row>
    <row r="203" spans="1:15" ht="48.75" customHeight="1">
      <c r="A203" s="54"/>
      <c r="B203" s="50"/>
      <c r="C203" s="51"/>
      <c r="D203" s="45"/>
      <c r="E203" s="45"/>
      <c r="F203" s="41" t="s">
        <v>272</v>
      </c>
      <c r="G203" s="41"/>
      <c r="H203" s="41" t="s">
        <v>284</v>
      </c>
      <c r="I203" s="41"/>
      <c r="J203" s="41" t="s">
        <v>311</v>
      </c>
      <c r="K203" s="41"/>
      <c r="L203" s="52"/>
      <c r="M203" s="53"/>
      <c r="N203" s="52"/>
      <c r="O203" s="53"/>
    </row>
    <row r="204" spans="1:15">
      <c r="A204" s="54"/>
      <c r="B204" s="52"/>
      <c r="C204" s="53"/>
      <c r="D204" s="46"/>
      <c r="E204" s="46"/>
      <c r="F204" s="43">
        <v>10.6</v>
      </c>
      <c r="G204" s="43"/>
      <c r="H204" s="43">
        <v>6.9</v>
      </c>
      <c r="I204" s="43"/>
      <c r="J204" s="43">
        <v>7.5</v>
      </c>
      <c r="K204" s="43"/>
      <c r="L204" s="28">
        <f>SUM(F204:K204)/3</f>
        <v>8.3333333333333339</v>
      </c>
      <c r="M204" s="28"/>
      <c r="N204" s="47">
        <f>L204*D201</f>
        <v>19500</v>
      </c>
      <c r="O204" s="47"/>
    </row>
    <row r="205" spans="1:15" ht="30.75" customHeight="1">
      <c r="A205" s="54">
        <v>51</v>
      </c>
      <c r="B205" s="48" t="s">
        <v>58</v>
      </c>
      <c r="C205" s="49"/>
      <c r="D205" s="44">
        <v>1560</v>
      </c>
      <c r="E205" s="44" t="s">
        <v>265</v>
      </c>
      <c r="F205" s="42" t="s">
        <v>273</v>
      </c>
      <c r="G205" s="42"/>
      <c r="H205" s="42" t="s">
        <v>321</v>
      </c>
      <c r="I205" s="42"/>
      <c r="J205" s="42" t="s">
        <v>337</v>
      </c>
      <c r="K205" s="42"/>
      <c r="L205" s="48" t="s">
        <v>7</v>
      </c>
      <c r="M205" s="49"/>
      <c r="N205" s="48" t="s">
        <v>8</v>
      </c>
      <c r="O205" s="49"/>
    </row>
    <row r="206" spans="1:15">
      <c r="A206" s="54"/>
      <c r="B206" s="50"/>
      <c r="C206" s="51"/>
      <c r="D206" s="45"/>
      <c r="E206" s="45"/>
      <c r="F206" s="41" t="s">
        <v>274</v>
      </c>
      <c r="G206" s="41"/>
      <c r="H206" s="41" t="s">
        <v>303</v>
      </c>
      <c r="I206" s="41"/>
      <c r="J206" s="41" t="s">
        <v>338</v>
      </c>
      <c r="K206" s="41"/>
      <c r="L206" s="50"/>
      <c r="M206" s="51"/>
      <c r="N206" s="50"/>
      <c r="O206" s="51"/>
    </row>
    <row r="207" spans="1:15" ht="39.75" customHeight="1">
      <c r="A207" s="54"/>
      <c r="B207" s="50"/>
      <c r="C207" s="51"/>
      <c r="D207" s="45"/>
      <c r="E207" s="45"/>
      <c r="F207" s="41" t="s">
        <v>311</v>
      </c>
      <c r="G207" s="41"/>
      <c r="H207" s="41" t="s">
        <v>320</v>
      </c>
      <c r="I207" s="41"/>
      <c r="J207" s="41" t="s">
        <v>333</v>
      </c>
      <c r="K207" s="41"/>
      <c r="L207" s="52"/>
      <c r="M207" s="53"/>
      <c r="N207" s="52"/>
      <c r="O207" s="53"/>
    </row>
    <row r="208" spans="1:15">
      <c r="A208" s="54"/>
      <c r="B208" s="52"/>
      <c r="C208" s="53"/>
      <c r="D208" s="46"/>
      <c r="E208" s="46"/>
      <c r="F208" s="43">
        <v>5.98</v>
      </c>
      <c r="G208" s="43"/>
      <c r="H208" s="43">
        <v>2.59</v>
      </c>
      <c r="I208" s="43"/>
      <c r="J208" s="43">
        <v>10</v>
      </c>
      <c r="K208" s="43"/>
      <c r="L208" s="28">
        <f>SUM(F208:K208)/3</f>
        <v>6.19</v>
      </c>
      <c r="M208" s="28"/>
      <c r="N208" s="47">
        <f>L208*D205</f>
        <v>9656.4000000000015</v>
      </c>
      <c r="O208" s="47"/>
    </row>
    <row r="209" spans="1:15" ht="27" customHeight="1">
      <c r="A209" s="54">
        <v>52</v>
      </c>
      <c r="B209" s="48" t="s">
        <v>59</v>
      </c>
      <c r="C209" s="49"/>
      <c r="D209" s="44">
        <v>1040</v>
      </c>
      <c r="E209" s="44" t="s">
        <v>265</v>
      </c>
      <c r="F209" s="42" t="s">
        <v>448</v>
      </c>
      <c r="G209" s="42"/>
      <c r="H209" s="42" t="s">
        <v>519</v>
      </c>
      <c r="I209" s="42"/>
      <c r="J209" s="42" t="s">
        <v>521</v>
      </c>
      <c r="K209" s="42"/>
      <c r="L209" s="48" t="s">
        <v>7</v>
      </c>
      <c r="M209" s="49"/>
      <c r="N209" s="48" t="s">
        <v>8</v>
      </c>
      <c r="O209" s="49"/>
    </row>
    <row r="210" spans="1:15">
      <c r="A210" s="54"/>
      <c r="B210" s="50"/>
      <c r="C210" s="51"/>
      <c r="D210" s="45"/>
      <c r="E210" s="45"/>
      <c r="F210" s="41" t="s">
        <v>449</v>
      </c>
      <c r="G210" s="41"/>
      <c r="H210" s="41" t="s">
        <v>520</v>
      </c>
      <c r="I210" s="41"/>
      <c r="J210" s="41" t="s">
        <v>522</v>
      </c>
      <c r="K210" s="41"/>
      <c r="L210" s="50"/>
      <c r="M210" s="51"/>
      <c r="N210" s="50"/>
      <c r="O210" s="51"/>
    </row>
    <row r="211" spans="1:15" ht="39" customHeight="1">
      <c r="A211" s="54"/>
      <c r="B211" s="50"/>
      <c r="C211" s="51"/>
      <c r="D211" s="45"/>
      <c r="E211" s="45"/>
      <c r="F211" s="41" t="s">
        <v>450</v>
      </c>
      <c r="G211" s="41"/>
      <c r="H211" s="41" t="s">
        <v>518</v>
      </c>
      <c r="I211" s="41"/>
      <c r="J211" s="41" t="s">
        <v>518</v>
      </c>
      <c r="K211" s="41"/>
      <c r="L211" s="52"/>
      <c r="M211" s="53"/>
      <c r="N211" s="52"/>
      <c r="O211" s="53"/>
    </row>
    <row r="212" spans="1:15">
      <c r="A212" s="54"/>
      <c r="B212" s="52"/>
      <c r="C212" s="53"/>
      <c r="D212" s="46"/>
      <c r="E212" s="46"/>
      <c r="F212" s="43">
        <v>8.09</v>
      </c>
      <c r="G212" s="43"/>
      <c r="H212" s="43">
        <v>6.5</v>
      </c>
      <c r="I212" s="43"/>
      <c r="J212" s="43">
        <v>9.9499999999999993</v>
      </c>
      <c r="K212" s="43"/>
      <c r="L212" s="28">
        <f>SUM(F212:K212)/3</f>
        <v>8.18</v>
      </c>
      <c r="M212" s="28"/>
      <c r="N212" s="47">
        <f>L212*D209</f>
        <v>8507.1999999999989</v>
      </c>
      <c r="O212" s="47"/>
    </row>
    <row r="213" spans="1:15" ht="36" customHeight="1">
      <c r="A213" s="54">
        <v>53</v>
      </c>
      <c r="B213" s="48" t="s">
        <v>60</v>
      </c>
      <c r="C213" s="49"/>
      <c r="D213" s="44">
        <v>520</v>
      </c>
      <c r="E213" s="44" t="s">
        <v>10</v>
      </c>
      <c r="F213" s="42" t="s">
        <v>639</v>
      </c>
      <c r="G213" s="42"/>
      <c r="H213" s="42" t="s">
        <v>273</v>
      </c>
      <c r="I213" s="42"/>
      <c r="J213" s="42" t="s">
        <v>327</v>
      </c>
      <c r="K213" s="42"/>
      <c r="L213" s="48" t="s">
        <v>7</v>
      </c>
      <c r="M213" s="49"/>
      <c r="N213" s="48" t="s">
        <v>8</v>
      </c>
      <c r="O213" s="49"/>
    </row>
    <row r="214" spans="1:15" ht="14.25" customHeight="1">
      <c r="A214" s="54"/>
      <c r="B214" s="50"/>
      <c r="C214" s="51"/>
      <c r="D214" s="45"/>
      <c r="E214" s="45"/>
      <c r="F214" s="41" t="s">
        <v>640</v>
      </c>
      <c r="G214" s="41"/>
      <c r="H214" s="41" t="s">
        <v>274</v>
      </c>
      <c r="I214" s="41"/>
      <c r="J214" s="41" t="s">
        <v>328</v>
      </c>
      <c r="K214" s="41"/>
      <c r="L214" s="50"/>
      <c r="M214" s="51"/>
      <c r="N214" s="50"/>
      <c r="O214" s="51"/>
    </row>
    <row r="215" spans="1:15" ht="51.75" customHeight="1">
      <c r="A215" s="54"/>
      <c r="B215" s="50"/>
      <c r="C215" s="51"/>
      <c r="D215" s="45"/>
      <c r="E215" s="45"/>
      <c r="F215" s="41" t="s">
        <v>638</v>
      </c>
      <c r="G215" s="41"/>
      <c r="H215" s="41" t="s">
        <v>311</v>
      </c>
      <c r="I215" s="41"/>
      <c r="J215" s="41" t="s">
        <v>320</v>
      </c>
      <c r="K215" s="41"/>
      <c r="L215" s="52"/>
      <c r="M215" s="53"/>
      <c r="N215" s="52"/>
      <c r="O215" s="53"/>
    </row>
    <row r="216" spans="1:15">
      <c r="A216" s="54"/>
      <c r="B216" s="52"/>
      <c r="C216" s="53"/>
      <c r="D216" s="46"/>
      <c r="E216" s="46"/>
      <c r="F216" s="43">
        <v>38.979999999999997</v>
      </c>
      <c r="G216" s="43"/>
      <c r="H216" s="43">
        <v>49.9</v>
      </c>
      <c r="I216" s="43"/>
      <c r="J216" s="43">
        <v>53</v>
      </c>
      <c r="K216" s="43"/>
      <c r="L216" s="28">
        <f>SUM(F216:K216)/3</f>
        <v>47.293333333333329</v>
      </c>
      <c r="M216" s="28"/>
      <c r="N216" s="47">
        <f>L216*D213</f>
        <v>24592.533333333333</v>
      </c>
      <c r="O216" s="47"/>
    </row>
    <row r="217" spans="1:15" ht="19.5" customHeight="1">
      <c r="A217" s="54">
        <v>54</v>
      </c>
      <c r="B217" s="41" t="s">
        <v>61</v>
      </c>
      <c r="C217" s="41"/>
      <c r="D217" s="44">
        <v>7801</v>
      </c>
      <c r="E217" s="44" t="s">
        <v>265</v>
      </c>
      <c r="F217" s="42" t="s">
        <v>657</v>
      </c>
      <c r="G217" s="42"/>
      <c r="H217" s="42" t="s">
        <v>602</v>
      </c>
      <c r="I217" s="42"/>
      <c r="J217" s="42" t="s">
        <v>602</v>
      </c>
      <c r="K217" s="42"/>
      <c r="L217" s="48" t="s">
        <v>7</v>
      </c>
      <c r="M217" s="49"/>
      <c r="N217" s="48" t="s">
        <v>8</v>
      </c>
      <c r="O217" s="49"/>
    </row>
    <row r="218" spans="1:15">
      <c r="A218" s="54"/>
      <c r="B218" s="41"/>
      <c r="C218" s="41"/>
      <c r="D218" s="45"/>
      <c r="E218" s="45"/>
      <c r="F218" s="41" t="s">
        <v>603</v>
      </c>
      <c r="G218" s="41"/>
      <c r="H218" s="41" t="s">
        <v>603</v>
      </c>
      <c r="I218" s="41"/>
      <c r="J218" s="41" t="s">
        <v>603</v>
      </c>
      <c r="K218" s="41"/>
      <c r="L218" s="50"/>
      <c r="M218" s="51"/>
      <c r="N218" s="50"/>
      <c r="O218" s="51"/>
    </row>
    <row r="219" spans="1:15" ht="108.75" customHeight="1">
      <c r="A219" s="54"/>
      <c r="B219" s="41"/>
      <c r="C219" s="41"/>
      <c r="D219" s="45"/>
      <c r="E219" s="45"/>
      <c r="F219" s="24" t="s">
        <v>656</v>
      </c>
      <c r="G219" s="24"/>
      <c r="H219" s="24" t="s">
        <v>656</v>
      </c>
      <c r="I219" s="24"/>
      <c r="J219" s="24" t="s">
        <v>656</v>
      </c>
      <c r="K219" s="24"/>
      <c r="L219" s="52"/>
      <c r="M219" s="53"/>
      <c r="N219" s="52"/>
      <c r="O219" s="53"/>
    </row>
    <row r="220" spans="1:15">
      <c r="A220" s="54"/>
      <c r="B220" s="41"/>
      <c r="C220" s="41"/>
      <c r="D220" s="46"/>
      <c r="E220" s="46"/>
      <c r="F220" s="43">
        <v>17.5</v>
      </c>
      <c r="G220" s="43"/>
      <c r="H220" s="43">
        <v>16.55</v>
      </c>
      <c r="I220" s="43"/>
      <c r="J220" s="43">
        <v>13.26</v>
      </c>
      <c r="K220" s="43"/>
      <c r="L220" s="28">
        <f>SUM(F220:K220)/3</f>
        <v>15.769999999999998</v>
      </c>
      <c r="M220" s="28"/>
      <c r="N220" s="47">
        <f>L220*D217</f>
        <v>123021.76999999999</v>
      </c>
      <c r="O220" s="47"/>
    </row>
    <row r="221" spans="1:15" ht="36" customHeight="1">
      <c r="A221" s="54">
        <v>55</v>
      </c>
      <c r="B221" s="41" t="s">
        <v>62</v>
      </c>
      <c r="C221" s="41"/>
      <c r="D221" s="44">
        <v>780</v>
      </c>
      <c r="E221" s="44" t="s">
        <v>6</v>
      </c>
      <c r="F221" s="42" t="s">
        <v>273</v>
      </c>
      <c r="G221" s="42"/>
      <c r="H221" s="42" t="s">
        <v>321</v>
      </c>
      <c r="I221" s="42"/>
      <c r="J221" s="42" t="s">
        <v>343</v>
      </c>
      <c r="K221" s="42"/>
      <c r="L221" s="48" t="s">
        <v>7</v>
      </c>
      <c r="M221" s="49"/>
      <c r="N221" s="48" t="s">
        <v>8</v>
      </c>
      <c r="O221" s="49"/>
    </row>
    <row r="222" spans="1:15">
      <c r="A222" s="54"/>
      <c r="B222" s="41"/>
      <c r="C222" s="41"/>
      <c r="D222" s="45"/>
      <c r="E222" s="45"/>
      <c r="F222" s="41" t="s">
        <v>274</v>
      </c>
      <c r="G222" s="41"/>
      <c r="H222" s="41" t="s">
        <v>303</v>
      </c>
      <c r="I222" s="41"/>
      <c r="J222" s="41" t="s">
        <v>344</v>
      </c>
      <c r="K222" s="41"/>
      <c r="L222" s="50"/>
      <c r="M222" s="51"/>
      <c r="N222" s="50"/>
      <c r="O222" s="51"/>
    </row>
    <row r="223" spans="1:15" ht="39" customHeight="1">
      <c r="A223" s="54"/>
      <c r="B223" s="41"/>
      <c r="C223" s="41"/>
      <c r="D223" s="45"/>
      <c r="E223" s="45"/>
      <c r="F223" s="41" t="s">
        <v>311</v>
      </c>
      <c r="G223" s="41"/>
      <c r="H223" s="41" t="s">
        <v>320</v>
      </c>
      <c r="I223" s="41"/>
      <c r="J223" s="41" t="s">
        <v>345</v>
      </c>
      <c r="K223" s="41"/>
      <c r="L223" s="52"/>
      <c r="M223" s="53"/>
      <c r="N223" s="52"/>
      <c r="O223" s="53"/>
    </row>
    <row r="224" spans="1:15">
      <c r="A224" s="54"/>
      <c r="B224" s="41"/>
      <c r="C224" s="41"/>
      <c r="D224" s="46"/>
      <c r="E224" s="46"/>
      <c r="F224" s="43">
        <v>2.5</v>
      </c>
      <c r="G224" s="43"/>
      <c r="H224" s="43">
        <v>4</v>
      </c>
      <c r="I224" s="43"/>
      <c r="J224" s="43">
        <v>5.58</v>
      </c>
      <c r="K224" s="43"/>
      <c r="L224" s="28">
        <f>SUM(F224:K224)/3</f>
        <v>4.0266666666666664</v>
      </c>
      <c r="M224" s="28"/>
      <c r="N224" s="47">
        <f>L224*D221</f>
        <v>3140.7999999999997</v>
      </c>
      <c r="O224" s="47"/>
    </row>
    <row r="225" spans="1:16" ht="30.75" customHeight="1">
      <c r="A225" s="54">
        <v>56</v>
      </c>
      <c r="B225" s="41" t="s">
        <v>63</v>
      </c>
      <c r="C225" s="41"/>
      <c r="D225" s="44">
        <v>911</v>
      </c>
      <c r="E225" s="44" t="s">
        <v>10</v>
      </c>
      <c r="F225" s="42" t="s">
        <v>273</v>
      </c>
      <c r="G225" s="42"/>
      <c r="H225" s="42" t="s">
        <v>639</v>
      </c>
      <c r="I225" s="42"/>
      <c r="J225" s="42" t="s">
        <v>448</v>
      </c>
      <c r="K225" s="42"/>
      <c r="L225" s="48" t="s">
        <v>7</v>
      </c>
      <c r="M225" s="49"/>
      <c r="N225" s="48" t="s">
        <v>8</v>
      </c>
      <c r="O225" s="49"/>
    </row>
    <row r="226" spans="1:16" ht="15" customHeight="1">
      <c r="A226" s="54"/>
      <c r="B226" s="41"/>
      <c r="C226" s="41"/>
      <c r="D226" s="45"/>
      <c r="E226" s="45"/>
      <c r="F226" s="41" t="s">
        <v>274</v>
      </c>
      <c r="G226" s="41"/>
      <c r="H226" s="41" t="s">
        <v>640</v>
      </c>
      <c r="I226" s="41"/>
      <c r="J226" s="41" t="s">
        <v>449</v>
      </c>
      <c r="K226" s="41"/>
      <c r="L226" s="50"/>
      <c r="M226" s="51"/>
      <c r="N226" s="50"/>
      <c r="O226" s="51"/>
    </row>
    <row r="227" spans="1:16" ht="35.25" customHeight="1">
      <c r="A227" s="54"/>
      <c r="B227" s="41"/>
      <c r="C227" s="41"/>
      <c r="D227" s="45"/>
      <c r="E227" s="45"/>
      <c r="F227" s="41" t="s">
        <v>272</v>
      </c>
      <c r="G227" s="41"/>
      <c r="H227" s="41" t="s">
        <v>638</v>
      </c>
      <c r="I227" s="41"/>
      <c r="J227" s="41" t="s">
        <v>450</v>
      </c>
      <c r="K227" s="41"/>
      <c r="L227" s="52"/>
      <c r="M227" s="53"/>
      <c r="N227" s="52"/>
      <c r="O227" s="53"/>
    </row>
    <row r="228" spans="1:16">
      <c r="A228" s="54"/>
      <c r="B228" s="41"/>
      <c r="C228" s="41"/>
      <c r="D228" s="46"/>
      <c r="E228" s="46"/>
      <c r="F228" s="43">
        <v>6.6</v>
      </c>
      <c r="G228" s="43"/>
      <c r="H228" s="43">
        <v>8</v>
      </c>
      <c r="I228" s="43"/>
      <c r="J228" s="43">
        <v>8.99</v>
      </c>
      <c r="K228" s="43"/>
      <c r="L228" s="28">
        <f>SUM(F228:K228)/3</f>
        <v>7.8633333333333333</v>
      </c>
      <c r="M228" s="28"/>
      <c r="N228" s="47">
        <f>L228*D225</f>
        <v>7163.4966666666669</v>
      </c>
      <c r="O228" s="47"/>
    </row>
    <row r="229" spans="1:16" ht="34.5" customHeight="1">
      <c r="A229" s="54">
        <v>57</v>
      </c>
      <c r="B229" s="41" t="s">
        <v>64</v>
      </c>
      <c r="C229" s="41"/>
      <c r="D229" s="44">
        <v>2340</v>
      </c>
      <c r="E229" s="44" t="s">
        <v>10</v>
      </c>
      <c r="F229" s="42" t="s">
        <v>273</v>
      </c>
      <c r="G229" s="42"/>
      <c r="H229" s="42" t="s">
        <v>291</v>
      </c>
      <c r="I229" s="42"/>
      <c r="J229" s="42" t="s">
        <v>313</v>
      </c>
      <c r="K229" s="42"/>
      <c r="L229" s="48" t="s">
        <v>7</v>
      </c>
      <c r="M229" s="49"/>
      <c r="N229" s="48" t="s">
        <v>8</v>
      </c>
      <c r="O229" s="49"/>
    </row>
    <row r="230" spans="1:16">
      <c r="A230" s="54"/>
      <c r="B230" s="41"/>
      <c r="C230" s="41"/>
      <c r="D230" s="45"/>
      <c r="E230" s="45"/>
      <c r="F230" s="41" t="s">
        <v>274</v>
      </c>
      <c r="G230" s="41"/>
      <c r="H230" s="41" t="s">
        <v>292</v>
      </c>
      <c r="I230" s="41"/>
      <c r="J230" s="41" t="s">
        <v>274</v>
      </c>
      <c r="K230" s="41"/>
      <c r="L230" s="50"/>
      <c r="M230" s="51"/>
      <c r="N230" s="50"/>
      <c r="O230" s="51"/>
    </row>
    <row r="231" spans="1:16" ht="50.25" customHeight="1">
      <c r="A231" s="54"/>
      <c r="B231" s="41"/>
      <c r="C231" s="41"/>
      <c r="D231" s="45"/>
      <c r="E231" s="45"/>
      <c r="F231" s="41" t="s">
        <v>272</v>
      </c>
      <c r="G231" s="41"/>
      <c r="H231" s="41" t="s">
        <v>284</v>
      </c>
      <c r="I231" s="41"/>
      <c r="J231" s="41" t="s">
        <v>311</v>
      </c>
      <c r="K231" s="41"/>
      <c r="L231" s="52"/>
      <c r="M231" s="53"/>
      <c r="N231" s="52"/>
      <c r="O231" s="53"/>
    </row>
    <row r="232" spans="1:16">
      <c r="A232" s="54"/>
      <c r="B232" s="41"/>
      <c r="C232" s="41"/>
      <c r="D232" s="46"/>
      <c r="E232" s="46"/>
      <c r="F232" s="43">
        <v>9.6999999999999993</v>
      </c>
      <c r="G232" s="43"/>
      <c r="H232" s="43">
        <v>7.58</v>
      </c>
      <c r="I232" s="43"/>
      <c r="J232" s="43">
        <v>4.99</v>
      </c>
      <c r="K232" s="43"/>
      <c r="L232" s="28">
        <f>SUM(F232:K232)/3</f>
        <v>7.4233333333333347</v>
      </c>
      <c r="M232" s="28"/>
      <c r="N232" s="47">
        <f>L232*D229</f>
        <v>17370.600000000002</v>
      </c>
      <c r="O232" s="47"/>
    </row>
    <row r="233" spans="1:16" ht="28.5" customHeight="1">
      <c r="A233" s="54">
        <v>58</v>
      </c>
      <c r="B233" s="41" t="s">
        <v>65</v>
      </c>
      <c r="C233" s="41"/>
      <c r="D233" s="44">
        <v>2341</v>
      </c>
      <c r="E233" s="44" t="s">
        <v>10</v>
      </c>
      <c r="F233" s="42" t="s">
        <v>273</v>
      </c>
      <c r="G233" s="42"/>
      <c r="H233" s="42" t="s">
        <v>293</v>
      </c>
      <c r="I233" s="42"/>
      <c r="J233" s="42" t="s">
        <v>314</v>
      </c>
      <c r="K233" s="42"/>
      <c r="L233" s="48" t="s">
        <v>7</v>
      </c>
      <c r="M233" s="49"/>
      <c r="N233" s="48" t="s">
        <v>8</v>
      </c>
      <c r="O233" s="49"/>
    </row>
    <row r="234" spans="1:16">
      <c r="A234" s="54"/>
      <c r="B234" s="41"/>
      <c r="C234" s="41"/>
      <c r="D234" s="45"/>
      <c r="E234" s="45"/>
      <c r="F234" s="41" t="s">
        <v>274</v>
      </c>
      <c r="G234" s="41"/>
      <c r="H234" s="41" t="s">
        <v>295</v>
      </c>
      <c r="I234" s="41"/>
      <c r="J234" s="41" t="s">
        <v>315</v>
      </c>
      <c r="K234" s="41"/>
      <c r="L234" s="50"/>
      <c r="M234" s="51"/>
      <c r="N234" s="50"/>
      <c r="O234" s="51"/>
    </row>
    <row r="235" spans="1:16" ht="54" customHeight="1">
      <c r="A235" s="54"/>
      <c r="B235" s="41"/>
      <c r="C235" s="41"/>
      <c r="D235" s="45"/>
      <c r="E235" s="45"/>
      <c r="F235" s="41" t="s">
        <v>272</v>
      </c>
      <c r="G235" s="41"/>
      <c r="H235" s="41" t="s">
        <v>284</v>
      </c>
      <c r="I235" s="41"/>
      <c r="J235" s="41" t="s">
        <v>316</v>
      </c>
      <c r="K235" s="41"/>
      <c r="L235" s="52"/>
      <c r="M235" s="53"/>
      <c r="N235" s="52"/>
      <c r="O235" s="53"/>
    </row>
    <row r="236" spans="1:16">
      <c r="A236" s="54"/>
      <c r="B236" s="41"/>
      <c r="C236" s="41"/>
      <c r="D236" s="46"/>
      <c r="E236" s="46"/>
      <c r="F236" s="43">
        <v>9.1</v>
      </c>
      <c r="G236" s="43"/>
      <c r="H236" s="43">
        <v>8.5500000000000007</v>
      </c>
      <c r="I236" s="43"/>
      <c r="J236" s="43">
        <v>6.75</v>
      </c>
      <c r="K236" s="43"/>
      <c r="L236" s="28">
        <f>SUM(F236:K236)/3</f>
        <v>8.1333333333333329</v>
      </c>
      <c r="M236" s="28"/>
      <c r="N236" s="47">
        <f>L236*D233</f>
        <v>19040.133333333331</v>
      </c>
      <c r="O236" s="47"/>
    </row>
    <row r="237" spans="1:16" ht="25.5" customHeight="1">
      <c r="A237" s="54">
        <v>59</v>
      </c>
      <c r="B237" s="41" t="s">
        <v>66</v>
      </c>
      <c r="C237" s="41"/>
      <c r="D237" s="44">
        <v>65</v>
      </c>
      <c r="E237" s="44" t="s">
        <v>265</v>
      </c>
      <c r="F237" s="42" t="s">
        <v>583</v>
      </c>
      <c r="G237" s="42"/>
      <c r="H237" s="42" t="s">
        <v>314</v>
      </c>
      <c r="I237" s="42"/>
      <c r="J237" s="42" t="s">
        <v>512</v>
      </c>
      <c r="K237" s="42"/>
      <c r="L237" s="48" t="s">
        <v>7</v>
      </c>
      <c r="M237" s="49"/>
      <c r="N237" s="48" t="s">
        <v>8</v>
      </c>
      <c r="O237" s="49"/>
      <c r="P237" s="3"/>
    </row>
    <row r="238" spans="1:16">
      <c r="A238" s="54"/>
      <c r="B238" s="41"/>
      <c r="C238" s="41"/>
      <c r="D238" s="45"/>
      <c r="E238" s="45"/>
      <c r="F238" s="41" t="s">
        <v>584</v>
      </c>
      <c r="G238" s="41"/>
      <c r="H238" s="41" t="s">
        <v>315</v>
      </c>
      <c r="I238" s="41"/>
      <c r="J238" s="41" t="s">
        <v>513</v>
      </c>
      <c r="K238" s="41"/>
      <c r="L238" s="50"/>
      <c r="M238" s="51"/>
      <c r="N238" s="50"/>
      <c r="O238" s="51"/>
      <c r="P238" s="3"/>
    </row>
    <row r="239" spans="1:16" ht="39" customHeight="1">
      <c r="A239" s="54"/>
      <c r="B239" s="41"/>
      <c r="C239" s="41"/>
      <c r="D239" s="45"/>
      <c r="E239" s="45"/>
      <c r="F239" s="41" t="s">
        <v>585</v>
      </c>
      <c r="G239" s="41"/>
      <c r="H239" s="41" t="s">
        <v>316</v>
      </c>
      <c r="I239" s="41"/>
      <c r="J239" s="43" t="s">
        <v>514</v>
      </c>
      <c r="K239" s="43"/>
      <c r="L239" s="52"/>
      <c r="M239" s="53"/>
      <c r="N239" s="52"/>
      <c r="O239" s="53"/>
      <c r="P239" s="3"/>
    </row>
    <row r="240" spans="1:16">
      <c r="A240" s="54"/>
      <c r="B240" s="41"/>
      <c r="C240" s="41"/>
      <c r="D240" s="46"/>
      <c r="E240" s="46"/>
      <c r="F240" s="43">
        <v>4.8</v>
      </c>
      <c r="G240" s="43"/>
      <c r="H240" s="43">
        <v>3.9</v>
      </c>
      <c r="I240" s="43"/>
      <c r="J240" s="43">
        <v>5.5</v>
      </c>
      <c r="K240" s="43"/>
      <c r="L240" s="28">
        <f>SUM(F240:K240)/3</f>
        <v>4.7333333333333334</v>
      </c>
      <c r="M240" s="28"/>
      <c r="N240" s="47">
        <f>L240*D237</f>
        <v>307.66666666666669</v>
      </c>
      <c r="O240" s="47"/>
      <c r="P240" s="3"/>
    </row>
    <row r="241" spans="1:15" ht="24" customHeight="1">
      <c r="A241" s="54">
        <v>60</v>
      </c>
      <c r="B241" s="41" t="s">
        <v>67</v>
      </c>
      <c r="C241" s="41"/>
      <c r="D241" s="44">
        <v>129</v>
      </c>
      <c r="E241" s="44" t="s">
        <v>6</v>
      </c>
      <c r="F241" s="42" t="s">
        <v>515</v>
      </c>
      <c r="G241" s="42"/>
      <c r="H241" s="42" t="s">
        <v>578</v>
      </c>
      <c r="I241" s="42"/>
      <c r="J241" s="42" t="s">
        <v>314</v>
      </c>
      <c r="K241" s="42"/>
      <c r="L241" s="48" t="s">
        <v>7</v>
      </c>
      <c r="M241" s="49"/>
      <c r="N241" s="48" t="s">
        <v>8</v>
      </c>
      <c r="O241" s="49"/>
    </row>
    <row r="242" spans="1:15">
      <c r="A242" s="54"/>
      <c r="B242" s="41"/>
      <c r="C242" s="41"/>
      <c r="D242" s="45"/>
      <c r="E242" s="45"/>
      <c r="F242" s="41" t="s">
        <v>513</v>
      </c>
      <c r="G242" s="41"/>
      <c r="H242" s="41" t="s">
        <v>579</v>
      </c>
      <c r="I242" s="41"/>
      <c r="J242" s="41" t="s">
        <v>315</v>
      </c>
      <c r="K242" s="41"/>
      <c r="L242" s="50"/>
      <c r="M242" s="51"/>
      <c r="N242" s="50"/>
      <c r="O242" s="51"/>
    </row>
    <row r="243" spans="1:15" ht="51.75" customHeight="1">
      <c r="A243" s="54"/>
      <c r="B243" s="41"/>
      <c r="C243" s="41"/>
      <c r="D243" s="45"/>
      <c r="E243" s="45"/>
      <c r="F243" s="41" t="s">
        <v>508</v>
      </c>
      <c r="G243" s="41"/>
      <c r="H243" s="41" t="s">
        <v>581</v>
      </c>
      <c r="I243" s="41"/>
      <c r="J243" s="41" t="s">
        <v>316</v>
      </c>
      <c r="K243" s="41"/>
      <c r="L243" s="52"/>
      <c r="M243" s="53"/>
      <c r="N243" s="52"/>
      <c r="O243" s="53"/>
    </row>
    <row r="244" spans="1:15">
      <c r="A244" s="54"/>
      <c r="B244" s="41"/>
      <c r="C244" s="41"/>
      <c r="D244" s="46"/>
      <c r="E244" s="46"/>
      <c r="F244" s="43">
        <v>17.7</v>
      </c>
      <c r="G244" s="43"/>
      <c r="H244" s="43">
        <v>13.8</v>
      </c>
      <c r="I244" s="43"/>
      <c r="J244" s="43">
        <v>16.899999999999999</v>
      </c>
      <c r="K244" s="43"/>
      <c r="L244" s="28">
        <f>SUM(F244:K244)/3</f>
        <v>16.133333333333333</v>
      </c>
      <c r="M244" s="28"/>
      <c r="N244" s="47">
        <f>L244*D241</f>
        <v>2081.1999999999998</v>
      </c>
      <c r="O244" s="47"/>
    </row>
    <row r="245" spans="1:15" ht="34.5" customHeight="1">
      <c r="A245" s="54">
        <v>61</v>
      </c>
      <c r="B245" s="41" t="s">
        <v>68</v>
      </c>
      <c r="C245" s="41"/>
      <c r="D245" s="44">
        <v>779</v>
      </c>
      <c r="E245" s="44" t="s">
        <v>6</v>
      </c>
      <c r="F245" s="42" t="s">
        <v>273</v>
      </c>
      <c r="G245" s="42"/>
      <c r="H245" s="42" t="s">
        <v>523</v>
      </c>
      <c r="I245" s="42"/>
      <c r="J245" s="42" t="s">
        <v>536</v>
      </c>
      <c r="K245" s="42"/>
      <c r="L245" s="48" t="s">
        <v>7</v>
      </c>
      <c r="M245" s="49"/>
      <c r="N245" s="48" t="s">
        <v>8</v>
      </c>
      <c r="O245" s="49"/>
    </row>
    <row r="246" spans="1:15">
      <c r="A246" s="54"/>
      <c r="B246" s="41"/>
      <c r="C246" s="41"/>
      <c r="D246" s="45"/>
      <c r="E246" s="45"/>
      <c r="F246" s="41" t="s">
        <v>274</v>
      </c>
      <c r="G246" s="41"/>
      <c r="H246" s="41" t="s">
        <v>524</v>
      </c>
      <c r="I246" s="41"/>
      <c r="J246" s="41" t="s">
        <v>537</v>
      </c>
      <c r="K246" s="41"/>
      <c r="L246" s="50"/>
      <c r="M246" s="51"/>
      <c r="N246" s="50"/>
      <c r="O246" s="51"/>
    </row>
    <row r="247" spans="1:15" ht="53.25" customHeight="1">
      <c r="A247" s="54"/>
      <c r="B247" s="41"/>
      <c r="C247" s="41"/>
      <c r="D247" s="45"/>
      <c r="E247" s="45"/>
      <c r="F247" s="41" t="s">
        <v>272</v>
      </c>
      <c r="G247" s="41"/>
      <c r="H247" s="41" t="s">
        <v>527</v>
      </c>
      <c r="I247" s="41"/>
      <c r="J247" s="41" t="s">
        <v>535</v>
      </c>
      <c r="K247" s="41"/>
      <c r="L247" s="52"/>
      <c r="M247" s="53"/>
      <c r="N247" s="52"/>
      <c r="O247" s="53"/>
    </row>
    <row r="248" spans="1:15">
      <c r="A248" s="54"/>
      <c r="B248" s="41"/>
      <c r="C248" s="41"/>
      <c r="D248" s="46"/>
      <c r="E248" s="46"/>
      <c r="F248" s="43">
        <v>10.199999999999999</v>
      </c>
      <c r="G248" s="43"/>
      <c r="H248" s="43">
        <v>6.8</v>
      </c>
      <c r="I248" s="43"/>
      <c r="J248" s="43">
        <v>5.24</v>
      </c>
      <c r="K248" s="43"/>
      <c r="L248" s="28">
        <f>SUM(F248:K248)/3</f>
        <v>7.413333333333334</v>
      </c>
      <c r="M248" s="28"/>
      <c r="N248" s="47">
        <f>L248*D245</f>
        <v>5774.9866666666676</v>
      </c>
      <c r="O248" s="47"/>
    </row>
    <row r="249" spans="1:15" ht="30.75" customHeight="1">
      <c r="A249" s="54">
        <v>62</v>
      </c>
      <c r="B249" s="41" t="s">
        <v>69</v>
      </c>
      <c r="C249" s="41"/>
      <c r="D249" s="44">
        <v>1170</v>
      </c>
      <c r="E249" s="44" t="s">
        <v>10</v>
      </c>
      <c r="F249" s="42" t="s">
        <v>273</v>
      </c>
      <c r="G249" s="42"/>
      <c r="H249" s="42" t="s">
        <v>293</v>
      </c>
      <c r="I249" s="42"/>
      <c r="J249" s="42" t="s">
        <v>314</v>
      </c>
      <c r="K249" s="42"/>
      <c r="L249" s="48" t="s">
        <v>7</v>
      </c>
      <c r="M249" s="49"/>
      <c r="N249" s="48" t="s">
        <v>8</v>
      </c>
      <c r="O249" s="49"/>
    </row>
    <row r="250" spans="1:15">
      <c r="A250" s="54"/>
      <c r="B250" s="41"/>
      <c r="C250" s="41"/>
      <c r="D250" s="45"/>
      <c r="E250" s="45"/>
      <c r="F250" s="41" t="s">
        <v>274</v>
      </c>
      <c r="G250" s="41"/>
      <c r="H250" s="41" t="s">
        <v>295</v>
      </c>
      <c r="I250" s="41"/>
      <c r="J250" s="41" t="s">
        <v>274</v>
      </c>
      <c r="K250" s="41"/>
      <c r="L250" s="50"/>
      <c r="M250" s="51"/>
      <c r="N250" s="50"/>
      <c r="O250" s="51"/>
    </row>
    <row r="251" spans="1:15" ht="55.5" customHeight="1">
      <c r="A251" s="54"/>
      <c r="B251" s="41"/>
      <c r="C251" s="41"/>
      <c r="D251" s="45"/>
      <c r="E251" s="45"/>
      <c r="F251" s="41" t="s">
        <v>272</v>
      </c>
      <c r="G251" s="41"/>
      <c r="H251" s="41" t="s">
        <v>284</v>
      </c>
      <c r="I251" s="41"/>
      <c r="J251" s="41" t="s">
        <v>316</v>
      </c>
      <c r="K251" s="41"/>
      <c r="L251" s="52"/>
      <c r="M251" s="53"/>
      <c r="N251" s="52"/>
      <c r="O251" s="53"/>
    </row>
    <row r="252" spans="1:15">
      <c r="A252" s="54"/>
      <c r="B252" s="41"/>
      <c r="C252" s="41"/>
      <c r="D252" s="46"/>
      <c r="E252" s="46"/>
      <c r="F252" s="43">
        <v>8.4499999999999993</v>
      </c>
      <c r="G252" s="43"/>
      <c r="H252" s="43">
        <v>8.49</v>
      </c>
      <c r="I252" s="43"/>
      <c r="J252" s="43">
        <v>5.15</v>
      </c>
      <c r="K252" s="43"/>
      <c r="L252" s="28">
        <f>SUM(F252:K252)/3</f>
        <v>7.3633333333333324</v>
      </c>
      <c r="M252" s="28"/>
      <c r="N252" s="47">
        <f>L252*D249</f>
        <v>8615.0999999999985</v>
      </c>
      <c r="O252" s="47"/>
    </row>
    <row r="253" spans="1:15" ht="34.5" customHeight="1">
      <c r="A253" s="54">
        <v>63</v>
      </c>
      <c r="B253" s="41" t="s">
        <v>70</v>
      </c>
      <c r="C253" s="41"/>
      <c r="D253" s="44">
        <v>325</v>
      </c>
      <c r="E253" s="44" t="s">
        <v>265</v>
      </c>
      <c r="F253" s="42" t="s">
        <v>273</v>
      </c>
      <c r="G253" s="42"/>
      <c r="H253" s="42" t="s">
        <v>309</v>
      </c>
      <c r="I253" s="42"/>
      <c r="J253" s="42" t="s">
        <v>323</v>
      </c>
      <c r="K253" s="42"/>
      <c r="L253" s="48" t="s">
        <v>7</v>
      </c>
      <c r="M253" s="49"/>
      <c r="N253" s="48" t="s">
        <v>8</v>
      </c>
      <c r="O253" s="49"/>
    </row>
    <row r="254" spans="1:15">
      <c r="A254" s="54"/>
      <c r="B254" s="41"/>
      <c r="C254" s="41"/>
      <c r="D254" s="45"/>
      <c r="E254" s="45"/>
      <c r="F254" s="41" t="s">
        <v>274</v>
      </c>
      <c r="G254" s="41"/>
      <c r="H254" s="41" t="s">
        <v>310</v>
      </c>
      <c r="I254" s="41"/>
      <c r="J254" s="41" t="s">
        <v>324</v>
      </c>
      <c r="K254" s="41"/>
      <c r="L254" s="50"/>
      <c r="M254" s="51"/>
      <c r="N254" s="50"/>
      <c r="O254" s="51"/>
    </row>
    <row r="255" spans="1:15" ht="38.25" customHeight="1">
      <c r="A255" s="54"/>
      <c r="B255" s="41"/>
      <c r="C255" s="41"/>
      <c r="D255" s="45"/>
      <c r="E255" s="45"/>
      <c r="F255" s="41" t="s">
        <v>272</v>
      </c>
      <c r="G255" s="41"/>
      <c r="H255" s="41" t="s">
        <v>311</v>
      </c>
      <c r="I255" s="41"/>
      <c r="J255" s="41" t="s">
        <v>320</v>
      </c>
      <c r="K255" s="41"/>
      <c r="L255" s="52"/>
      <c r="M255" s="53"/>
      <c r="N255" s="52"/>
      <c r="O255" s="53"/>
    </row>
    <row r="256" spans="1:15">
      <c r="A256" s="54"/>
      <c r="B256" s="41"/>
      <c r="C256" s="41"/>
      <c r="D256" s="46"/>
      <c r="E256" s="46"/>
      <c r="F256" s="43">
        <v>8.8000000000000007</v>
      </c>
      <c r="G256" s="43"/>
      <c r="H256" s="43">
        <v>4.99</v>
      </c>
      <c r="I256" s="43"/>
      <c r="J256" s="43">
        <v>4.5999999999999996</v>
      </c>
      <c r="K256" s="43"/>
      <c r="L256" s="28">
        <f>SUM(F256:K256)/3</f>
        <v>6.13</v>
      </c>
      <c r="M256" s="28"/>
      <c r="N256" s="47">
        <f>L256*D253</f>
        <v>1992.25</v>
      </c>
      <c r="O256" s="47"/>
    </row>
    <row r="257" spans="1:15" ht="36.75" customHeight="1">
      <c r="A257" s="54">
        <v>64</v>
      </c>
      <c r="B257" s="41" t="s">
        <v>71</v>
      </c>
      <c r="C257" s="41"/>
      <c r="D257" s="44">
        <v>651</v>
      </c>
      <c r="E257" s="44" t="s">
        <v>6</v>
      </c>
      <c r="F257" s="42" t="s">
        <v>331</v>
      </c>
      <c r="G257" s="42"/>
      <c r="H257" s="42" t="s">
        <v>304</v>
      </c>
      <c r="I257" s="42"/>
      <c r="J257" s="42" t="s">
        <v>337</v>
      </c>
      <c r="K257" s="42"/>
      <c r="L257" s="48" t="s">
        <v>7</v>
      </c>
      <c r="M257" s="49"/>
      <c r="N257" s="48" t="s">
        <v>8</v>
      </c>
      <c r="O257" s="49"/>
    </row>
    <row r="258" spans="1:15">
      <c r="A258" s="54"/>
      <c r="B258" s="41"/>
      <c r="C258" s="41"/>
      <c r="D258" s="45"/>
      <c r="E258" s="45"/>
      <c r="F258" s="41" t="s">
        <v>332</v>
      </c>
      <c r="G258" s="41"/>
      <c r="H258" s="41" t="s">
        <v>355</v>
      </c>
      <c r="I258" s="41"/>
      <c r="J258" s="41" t="s">
        <v>338</v>
      </c>
      <c r="K258" s="41"/>
      <c r="L258" s="50"/>
      <c r="M258" s="51"/>
      <c r="N258" s="50"/>
      <c r="O258" s="51"/>
    </row>
    <row r="259" spans="1:15" ht="49.5" customHeight="1">
      <c r="A259" s="54"/>
      <c r="B259" s="41"/>
      <c r="C259" s="41"/>
      <c r="D259" s="45"/>
      <c r="E259" s="45"/>
      <c r="F259" s="41" t="s">
        <v>333</v>
      </c>
      <c r="G259" s="41"/>
      <c r="H259" s="41" t="s">
        <v>351</v>
      </c>
      <c r="I259" s="41"/>
      <c r="J259" s="41" t="s">
        <v>497</v>
      </c>
      <c r="K259" s="41"/>
      <c r="L259" s="52"/>
      <c r="M259" s="53"/>
      <c r="N259" s="52"/>
      <c r="O259" s="53"/>
    </row>
    <row r="260" spans="1:15">
      <c r="A260" s="54"/>
      <c r="B260" s="41"/>
      <c r="C260" s="41"/>
      <c r="D260" s="46"/>
      <c r="E260" s="46"/>
      <c r="F260" s="43">
        <v>5.29</v>
      </c>
      <c r="G260" s="43"/>
      <c r="H260" s="43">
        <v>4.96</v>
      </c>
      <c r="I260" s="43"/>
      <c r="J260" s="43">
        <v>6.05</v>
      </c>
      <c r="K260" s="43"/>
      <c r="L260" s="28">
        <f>SUM(F260:K260)/3</f>
        <v>5.4333333333333336</v>
      </c>
      <c r="M260" s="28"/>
      <c r="N260" s="47">
        <f>L260*D257</f>
        <v>3537.1000000000004</v>
      </c>
      <c r="O260" s="47"/>
    </row>
    <row r="261" spans="1:15" ht="29.25" customHeight="1">
      <c r="A261" s="54">
        <v>65</v>
      </c>
      <c r="B261" s="41" t="s">
        <v>72</v>
      </c>
      <c r="C261" s="41"/>
      <c r="D261" s="44">
        <v>650</v>
      </c>
      <c r="E261" s="44" t="s">
        <v>10</v>
      </c>
      <c r="F261" s="42" t="s">
        <v>273</v>
      </c>
      <c r="G261" s="42"/>
      <c r="H261" s="42" t="s">
        <v>293</v>
      </c>
      <c r="I261" s="42"/>
      <c r="J261" s="42" t="s">
        <v>323</v>
      </c>
      <c r="K261" s="42"/>
      <c r="L261" s="48" t="s">
        <v>7</v>
      </c>
      <c r="M261" s="49"/>
      <c r="N261" s="48" t="s">
        <v>8</v>
      </c>
      <c r="O261" s="49"/>
    </row>
    <row r="262" spans="1:15">
      <c r="A262" s="54"/>
      <c r="B262" s="41"/>
      <c r="C262" s="41"/>
      <c r="D262" s="45"/>
      <c r="E262" s="45"/>
      <c r="F262" s="41" t="s">
        <v>274</v>
      </c>
      <c r="G262" s="41"/>
      <c r="H262" s="41" t="s">
        <v>295</v>
      </c>
      <c r="I262" s="41"/>
      <c r="J262" s="41" t="s">
        <v>324</v>
      </c>
      <c r="K262" s="41"/>
      <c r="L262" s="50"/>
      <c r="M262" s="51"/>
      <c r="N262" s="50"/>
      <c r="O262" s="51"/>
    </row>
    <row r="263" spans="1:15" ht="49.5" customHeight="1">
      <c r="A263" s="54"/>
      <c r="B263" s="41"/>
      <c r="C263" s="41"/>
      <c r="D263" s="45"/>
      <c r="E263" s="45"/>
      <c r="F263" s="41" t="s">
        <v>272</v>
      </c>
      <c r="G263" s="41"/>
      <c r="H263" s="41" t="s">
        <v>284</v>
      </c>
      <c r="I263" s="41"/>
      <c r="J263" s="41" t="s">
        <v>320</v>
      </c>
      <c r="K263" s="41"/>
      <c r="L263" s="52"/>
      <c r="M263" s="53"/>
      <c r="N263" s="52"/>
      <c r="O263" s="53"/>
    </row>
    <row r="264" spans="1:15">
      <c r="A264" s="54"/>
      <c r="B264" s="41"/>
      <c r="C264" s="41"/>
      <c r="D264" s="46"/>
      <c r="E264" s="46"/>
      <c r="F264" s="43">
        <v>9.6</v>
      </c>
      <c r="G264" s="43"/>
      <c r="H264" s="43">
        <v>3.89</v>
      </c>
      <c r="I264" s="43"/>
      <c r="J264" s="43">
        <v>8.9700000000000006</v>
      </c>
      <c r="K264" s="43"/>
      <c r="L264" s="28">
        <f>SUM(F264:K264)/3</f>
        <v>7.4866666666666672</v>
      </c>
      <c r="M264" s="28"/>
      <c r="N264" s="47">
        <f>L264*D261</f>
        <v>4866.3333333333339</v>
      </c>
      <c r="O264" s="47"/>
    </row>
    <row r="265" spans="1:15" ht="33.75" customHeight="1">
      <c r="A265" s="54">
        <v>66</v>
      </c>
      <c r="B265" s="41" t="s">
        <v>73</v>
      </c>
      <c r="C265" s="41"/>
      <c r="D265" s="44">
        <v>260</v>
      </c>
      <c r="E265" s="44" t="s">
        <v>10</v>
      </c>
      <c r="F265" s="42" t="s">
        <v>293</v>
      </c>
      <c r="G265" s="42"/>
      <c r="H265" s="42" t="s">
        <v>314</v>
      </c>
      <c r="I265" s="42"/>
      <c r="J265" s="42" t="s">
        <v>325</v>
      </c>
      <c r="K265" s="42"/>
      <c r="L265" s="48" t="s">
        <v>7</v>
      </c>
      <c r="M265" s="49"/>
      <c r="N265" s="48" t="s">
        <v>8</v>
      </c>
      <c r="O265" s="49"/>
    </row>
    <row r="266" spans="1:15">
      <c r="A266" s="54"/>
      <c r="B266" s="41"/>
      <c r="C266" s="41"/>
      <c r="D266" s="45"/>
      <c r="E266" s="45"/>
      <c r="F266" s="41" t="s">
        <v>295</v>
      </c>
      <c r="G266" s="41"/>
      <c r="H266" s="41" t="s">
        <v>315</v>
      </c>
      <c r="I266" s="41"/>
      <c r="J266" s="41" t="s">
        <v>326</v>
      </c>
      <c r="K266" s="41"/>
      <c r="L266" s="50"/>
      <c r="M266" s="51"/>
      <c r="N266" s="50"/>
      <c r="O266" s="51"/>
    </row>
    <row r="267" spans="1:15" ht="37.5" customHeight="1">
      <c r="A267" s="54"/>
      <c r="B267" s="41"/>
      <c r="C267" s="41"/>
      <c r="D267" s="45"/>
      <c r="E267" s="45"/>
      <c r="F267" s="41" t="s">
        <v>284</v>
      </c>
      <c r="G267" s="41"/>
      <c r="H267" s="41" t="s">
        <v>316</v>
      </c>
      <c r="I267" s="41"/>
      <c r="J267" s="41" t="s">
        <v>320</v>
      </c>
      <c r="K267" s="41"/>
      <c r="L267" s="52"/>
      <c r="M267" s="53"/>
      <c r="N267" s="52"/>
      <c r="O267" s="53"/>
    </row>
    <row r="268" spans="1:15">
      <c r="A268" s="54"/>
      <c r="B268" s="41"/>
      <c r="C268" s="41"/>
      <c r="D268" s="46"/>
      <c r="E268" s="46"/>
      <c r="F268" s="43">
        <v>8.99</v>
      </c>
      <c r="G268" s="43"/>
      <c r="H268" s="43">
        <v>8.65</v>
      </c>
      <c r="I268" s="43"/>
      <c r="J268" s="43">
        <v>11</v>
      </c>
      <c r="K268" s="43"/>
      <c r="L268" s="28">
        <f>SUM(F268:K268)/3</f>
        <v>9.5466666666666669</v>
      </c>
      <c r="M268" s="28"/>
      <c r="N268" s="47">
        <f>L268*D265</f>
        <v>2482.1333333333332</v>
      </c>
      <c r="O268" s="47"/>
    </row>
    <row r="269" spans="1:15" ht="24" customHeight="1">
      <c r="A269" s="54">
        <v>67</v>
      </c>
      <c r="B269" s="41" t="s">
        <v>658</v>
      </c>
      <c r="C269" s="41"/>
      <c r="D269" s="44">
        <v>4547</v>
      </c>
      <c r="E269" s="44" t="s">
        <v>10</v>
      </c>
      <c r="F269" s="42" t="s">
        <v>273</v>
      </c>
      <c r="G269" s="42"/>
      <c r="H269" s="42" t="s">
        <v>290</v>
      </c>
      <c r="I269" s="42"/>
      <c r="J269" s="42" t="s">
        <v>314</v>
      </c>
      <c r="K269" s="42"/>
      <c r="L269" s="48" t="s">
        <v>7</v>
      </c>
      <c r="M269" s="49"/>
      <c r="N269" s="48" t="s">
        <v>8</v>
      </c>
      <c r="O269" s="49"/>
    </row>
    <row r="270" spans="1:15">
      <c r="A270" s="54"/>
      <c r="B270" s="41"/>
      <c r="C270" s="41"/>
      <c r="D270" s="45"/>
      <c r="E270" s="45"/>
      <c r="F270" s="41" t="s">
        <v>274</v>
      </c>
      <c r="G270" s="41"/>
      <c r="H270" s="41" t="s">
        <v>289</v>
      </c>
      <c r="I270" s="41"/>
      <c r="J270" s="41" t="s">
        <v>315</v>
      </c>
      <c r="K270" s="41"/>
      <c r="L270" s="50"/>
      <c r="M270" s="51"/>
      <c r="N270" s="50"/>
      <c r="O270" s="51"/>
    </row>
    <row r="271" spans="1:15" ht="45.75" customHeight="1">
      <c r="A271" s="54"/>
      <c r="B271" s="41"/>
      <c r="C271" s="41"/>
      <c r="D271" s="45"/>
      <c r="E271" s="45"/>
      <c r="F271" s="41" t="s">
        <v>272</v>
      </c>
      <c r="G271" s="41"/>
      <c r="H271" s="41" t="s">
        <v>284</v>
      </c>
      <c r="I271" s="41"/>
      <c r="J271" s="41" t="s">
        <v>316</v>
      </c>
      <c r="K271" s="41"/>
      <c r="L271" s="52"/>
      <c r="M271" s="53"/>
      <c r="N271" s="52"/>
      <c r="O271" s="53"/>
    </row>
    <row r="272" spans="1:15">
      <c r="A272" s="54"/>
      <c r="B272" s="41"/>
      <c r="C272" s="41"/>
      <c r="D272" s="46"/>
      <c r="E272" s="46"/>
      <c r="F272" s="43">
        <v>9.1</v>
      </c>
      <c r="G272" s="43"/>
      <c r="H272" s="43">
        <v>8.6999999999999993</v>
      </c>
      <c r="I272" s="43"/>
      <c r="J272" s="43">
        <v>10.3</v>
      </c>
      <c r="K272" s="43"/>
      <c r="L272" s="28">
        <f>SUM(F272:K272)/3</f>
        <v>9.3666666666666654</v>
      </c>
      <c r="M272" s="28"/>
      <c r="N272" s="47">
        <f>L272*D269</f>
        <v>42590.23333333333</v>
      </c>
      <c r="O272" s="47"/>
    </row>
    <row r="273" spans="1:16" ht="30" customHeight="1">
      <c r="A273" s="54">
        <v>68</v>
      </c>
      <c r="B273" s="41" t="s">
        <v>74</v>
      </c>
      <c r="C273" s="41"/>
      <c r="D273" s="44">
        <v>1170</v>
      </c>
      <c r="E273" s="44" t="s">
        <v>6</v>
      </c>
      <c r="F273" s="42" t="s">
        <v>270</v>
      </c>
      <c r="G273" s="42"/>
      <c r="H273" s="42" t="s">
        <v>291</v>
      </c>
      <c r="I273" s="42"/>
      <c r="J273" s="42" t="s">
        <v>463</v>
      </c>
      <c r="K273" s="42"/>
      <c r="L273" s="48" t="s">
        <v>7</v>
      </c>
      <c r="M273" s="49"/>
      <c r="N273" s="48" t="s">
        <v>8</v>
      </c>
      <c r="O273" s="49"/>
      <c r="P273" s="3"/>
    </row>
    <row r="274" spans="1:16">
      <c r="A274" s="54"/>
      <c r="B274" s="41"/>
      <c r="C274" s="41"/>
      <c r="D274" s="45"/>
      <c r="E274" s="45"/>
      <c r="F274" s="41" t="s">
        <v>271</v>
      </c>
      <c r="G274" s="41"/>
      <c r="H274" s="41" t="s">
        <v>292</v>
      </c>
      <c r="I274" s="41"/>
      <c r="J274" s="41" t="s">
        <v>464</v>
      </c>
      <c r="K274" s="41"/>
      <c r="L274" s="50"/>
      <c r="M274" s="51"/>
      <c r="N274" s="50"/>
      <c r="O274" s="51"/>
      <c r="P274" s="3"/>
    </row>
    <row r="275" spans="1:16" ht="53.25" customHeight="1">
      <c r="A275" s="54"/>
      <c r="B275" s="41"/>
      <c r="C275" s="41"/>
      <c r="D275" s="45"/>
      <c r="E275" s="45"/>
      <c r="F275" s="41" t="s">
        <v>272</v>
      </c>
      <c r="G275" s="41"/>
      <c r="H275" s="41" t="s">
        <v>284</v>
      </c>
      <c r="I275" s="41"/>
      <c r="J275" s="41" t="s">
        <v>465</v>
      </c>
      <c r="K275" s="41"/>
      <c r="L275" s="52"/>
      <c r="M275" s="53"/>
      <c r="N275" s="52"/>
      <c r="O275" s="53"/>
      <c r="P275" s="3"/>
    </row>
    <row r="276" spans="1:16">
      <c r="A276" s="54"/>
      <c r="B276" s="41"/>
      <c r="C276" s="41"/>
      <c r="D276" s="46"/>
      <c r="E276" s="46"/>
      <c r="F276" s="43">
        <v>5.6</v>
      </c>
      <c r="G276" s="43"/>
      <c r="H276" s="43">
        <v>4.08</v>
      </c>
      <c r="I276" s="43"/>
      <c r="J276" s="43">
        <v>2.2000000000000002</v>
      </c>
      <c r="K276" s="43"/>
      <c r="L276" s="28">
        <f>SUM(F276:K276)/3</f>
        <v>3.9599999999999995</v>
      </c>
      <c r="M276" s="28"/>
      <c r="N276" s="47">
        <f>L276*D273</f>
        <v>4633.2</v>
      </c>
      <c r="O276" s="47"/>
      <c r="P276" s="3"/>
    </row>
    <row r="277" spans="1:16" ht="21.75" customHeight="1">
      <c r="A277" s="54">
        <v>69</v>
      </c>
      <c r="B277" s="41" t="s">
        <v>75</v>
      </c>
      <c r="C277" s="41"/>
      <c r="D277" s="44">
        <v>260</v>
      </c>
      <c r="E277" s="44" t="s">
        <v>6</v>
      </c>
      <c r="F277" s="42" t="s">
        <v>270</v>
      </c>
      <c r="G277" s="42"/>
      <c r="H277" s="42" t="s">
        <v>282</v>
      </c>
      <c r="I277" s="42"/>
      <c r="J277" s="42" t="s">
        <v>313</v>
      </c>
      <c r="K277" s="42"/>
      <c r="L277" s="48" t="s">
        <v>7</v>
      </c>
      <c r="M277" s="49"/>
      <c r="N277" s="48" t="s">
        <v>8</v>
      </c>
      <c r="O277" s="49"/>
    </row>
    <row r="278" spans="1:16">
      <c r="A278" s="54"/>
      <c r="B278" s="41"/>
      <c r="C278" s="41"/>
      <c r="D278" s="45"/>
      <c r="E278" s="45"/>
      <c r="F278" s="41" t="s">
        <v>271</v>
      </c>
      <c r="G278" s="41"/>
      <c r="H278" s="41" t="s">
        <v>283</v>
      </c>
      <c r="I278" s="41"/>
      <c r="J278" s="41" t="s">
        <v>274</v>
      </c>
      <c r="K278" s="41"/>
      <c r="L278" s="50"/>
      <c r="M278" s="51"/>
      <c r="N278" s="50"/>
      <c r="O278" s="51"/>
    </row>
    <row r="279" spans="1:16" ht="51" customHeight="1">
      <c r="A279" s="54"/>
      <c r="B279" s="41"/>
      <c r="C279" s="41"/>
      <c r="D279" s="45"/>
      <c r="E279" s="45"/>
      <c r="F279" s="41" t="s">
        <v>272</v>
      </c>
      <c r="G279" s="41"/>
      <c r="H279" s="41" t="s">
        <v>284</v>
      </c>
      <c r="I279" s="41"/>
      <c r="J279" s="41" t="s">
        <v>311</v>
      </c>
      <c r="K279" s="41"/>
      <c r="L279" s="52"/>
      <c r="M279" s="53"/>
      <c r="N279" s="52"/>
      <c r="O279" s="53"/>
    </row>
    <row r="280" spans="1:16">
      <c r="A280" s="54"/>
      <c r="B280" s="41"/>
      <c r="C280" s="41"/>
      <c r="D280" s="46"/>
      <c r="E280" s="46"/>
      <c r="F280" s="43">
        <v>5.3</v>
      </c>
      <c r="G280" s="43"/>
      <c r="H280" s="43">
        <v>3.2</v>
      </c>
      <c r="I280" s="43"/>
      <c r="J280" s="43">
        <v>2.5</v>
      </c>
      <c r="K280" s="43"/>
      <c r="L280" s="28">
        <f>SUM(F280:K280)/3</f>
        <v>3.6666666666666665</v>
      </c>
      <c r="M280" s="28"/>
      <c r="N280" s="47">
        <f>L280*D277</f>
        <v>953.33333333333326</v>
      </c>
      <c r="O280" s="47"/>
    </row>
    <row r="281" spans="1:16" ht="21" customHeight="1">
      <c r="A281" s="54">
        <v>70</v>
      </c>
      <c r="B281" s="41" t="s">
        <v>76</v>
      </c>
      <c r="C281" s="41"/>
      <c r="D281" s="44">
        <v>1171</v>
      </c>
      <c r="E281" s="44" t="s">
        <v>6</v>
      </c>
      <c r="F281" s="42" t="s">
        <v>273</v>
      </c>
      <c r="G281" s="42"/>
      <c r="H281" s="42" t="s">
        <v>273</v>
      </c>
      <c r="I281" s="42"/>
      <c r="J281" s="42" t="s">
        <v>327</v>
      </c>
      <c r="K281" s="42"/>
      <c r="L281" s="48" t="s">
        <v>7</v>
      </c>
      <c r="M281" s="49"/>
      <c r="N281" s="48" t="s">
        <v>8</v>
      </c>
      <c r="O281" s="49"/>
    </row>
    <row r="282" spans="1:16">
      <c r="A282" s="54"/>
      <c r="B282" s="41"/>
      <c r="C282" s="41"/>
      <c r="D282" s="45"/>
      <c r="E282" s="45"/>
      <c r="F282" s="41" t="s">
        <v>274</v>
      </c>
      <c r="G282" s="41"/>
      <c r="H282" s="41" t="s">
        <v>274</v>
      </c>
      <c r="I282" s="41"/>
      <c r="J282" s="41" t="s">
        <v>328</v>
      </c>
      <c r="K282" s="41"/>
      <c r="L282" s="50"/>
      <c r="M282" s="51"/>
      <c r="N282" s="50"/>
      <c r="O282" s="51"/>
    </row>
    <row r="283" spans="1:16" ht="36.75" customHeight="1">
      <c r="A283" s="54"/>
      <c r="B283" s="41"/>
      <c r="C283" s="41"/>
      <c r="D283" s="45"/>
      <c r="E283" s="45"/>
      <c r="F283" s="41" t="s">
        <v>272</v>
      </c>
      <c r="G283" s="41"/>
      <c r="H283" s="41" t="s">
        <v>311</v>
      </c>
      <c r="I283" s="41"/>
      <c r="J283" s="41" t="s">
        <v>320</v>
      </c>
      <c r="K283" s="41"/>
      <c r="L283" s="52"/>
      <c r="M283" s="53"/>
      <c r="N283" s="52"/>
      <c r="O283" s="53"/>
    </row>
    <row r="284" spans="1:16">
      <c r="A284" s="54"/>
      <c r="B284" s="41"/>
      <c r="C284" s="41"/>
      <c r="D284" s="46"/>
      <c r="E284" s="46"/>
      <c r="F284" s="43">
        <v>16.8</v>
      </c>
      <c r="G284" s="43"/>
      <c r="H284" s="43">
        <v>9.99</v>
      </c>
      <c r="I284" s="43"/>
      <c r="J284" s="43">
        <v>16.2</v>
      </c>
      <c r="K284" s="43"/>
      <c r="L284" s="28">
        <f>SUM(F284:K284)/3</f>
        <v>14.329999999999998</v>
      </c>
      <c r="M284" s="28"/>
      <c r="N284" s="47">
        <f>L284*D281</f>
        <v>16780.429999999997</v>
      </c>
      <c r="O284" s="47"/>
    </row>
    <row r="285" spans="1:16" ht="33" customHeight="1">
      <c r="A285" s="54">
        <v>71</v>
      </c>
      <c r="B285" s="41" t="s">
        <v>77</v>
      </c>
      <c r="C285" s="41"/>
      <c r="D285" s="44">
        <v>1170</v>
      </c>
      <c r="E285" s="44" t="s">
        <v>10</v>
      </c>
      <c r="F285" s="42" t="s">
        <v>273</v>
      </c>
      <c r="G285" s="42"/>
      <c r="H285" s="42" t="s">
        <v>273</v>
      </c>
      <c r="I285" s="42"/>
      <c r="J285" s="42" t="s">
        <v>314</v>
      </c>
      <c r="K285" s="42"/>
      <c r="L285" s="48" t="s">
        <v>7</v>
      </c>
      <c r="M285" s="49"/>
      <c r="N285" s="48" t="s">
        <v>8</v>
      </c>
      <c r="O285" s="49"/>
    </row>
    <row r="286" spans="1:16">
      <c r="A286" s="54"/>
      <c r="B286" s="41"/>
      <c r="C286" s="41"/>
      <c r="D286" s="45"/>
      <c r="E286" s="45"/>
      <c r="F286" s="41" t="s">
        <v>274</v>
      </c>
      <c r="G286" s="41"/>
      <c r="H286" s="41" t="s">
        <v>274</v>
      </c>
      <c r="I286" s="41"/>
      <c r="J286" s="41" t="s">
        <v>315</v>
      </c>
      <c r="K286" s="41"/>
      <c r="L286" s="50"/>
      <c r="M286" s="51"/>
      <c r="N286" s="50"/>
      <c r="O286" s="51"/>
    </row>
    <row r="287" spans="1:16" ht="54" customHeight="1">
      <c r="A287" s="54"/>
      <c r="B287" s="41"/>
      <c r="C287" s="41"/>
      <c r="D287" s="45"/>
      <c r="E287" s="45"/>
      <c r="F287" s="41" t="s">
        <v>272</v>
      </c>
      <c r="G287" s="41"/>
      <c r="H287" s="41" t="s">
        <v>311</v>
      </c>
      <c r="I287" s="41"/>
      <c r="J287" s="41" t="s">
        <v>316</v>
      </c>
      <c r="K287" s="41"/>
      <c r="L287" s="52"/>
      <c r="M287" s="53"/>
      <c r="N287" s="52"/>
      <c r="O287" s="53"/>
    </row>
    <row r="288" spans="1:16">
      <c r="A288" s="54"/>
      <c r="B288" s="41"/>
      <c r="C288" s="41"/>
      <c r="D288" s="46"/>
      <c r="E288" s="46"/>
      <c r="F288" s="43">
        <v>19.100000000000001</v>
      </c>
      <c r="G288" s="43"/>
      <c r="H288" s="43">
        <v>9.9499999999999993</v>
      </c>
      <c r="I288" s="43"/>
      <c r="J288" s="43">
        <v>11.8</v>
      </c>
      <c r="K288" s="43"/>
      <c r="L288" s="28">
        <f>SUM(F288:K288)/3</f>
        <v>13.616666666666667</v>
      </c>
      <c r="M288" s="28"/>
      <c r="N288" s="47">
        <f>L288*D285</f>
        <v>15931.5</v>
      </c>
      <c r="O288" s="47"/>
    </row>
    <row r="289" spans="1:15" ht="22.5" customHeight="1">
      <c r="A289" s="54">
        <v>72</v>
      </c>
      <c r="B289" s="41" t="s">
        <v>78</v>
      </c>
      <c r="C289" s="41"/>
      <c r="D289" s="44">
        <v>1041</v>
      </c>
      <c r="E289" s="44" t="s">
        <v>10</v>
      </c>
      <c r="F289" s="42" t="s">
        <v>273</v>
      </c>
      <c r="G289" s="42"/>
      <c r="H289" s="42" t="s">
        <v>291</v>
      </c>
      <c r="I289" s="42"/>
      <c r="J289" s="42" t="s">
        <v>309</v>
      </c>
      <c r="K289" s="42"/>
      <c r="L289" s="48" t="s">
        <v>7</v>
      </c>
      <c r="M289" s="49"/>
      <c r="N289" s="48" t="s">
        <v>8</v>
      </c>
      <c r="O289" s="49"/>
    </row>
    <row r="290" spans="1:15">
      <c r="A290" s="54"/>
      <c r="B290" s="41"/>
      <c r="C290" s="41"/>
      <c r="D290" s="45"/>
      <c r="E290" s="45"/>
      <c r="F290" s="41" t="s">
        <v>274</v>
      </c>
      <c r="G290" s="41"/>
      <c r="H290" s="41" t="s">
        <v>292</v>
      </c>
      <c r="I290" s="41"/>
      <c r="J290" s="41" t="s">
        <v>310</v>
      </c>
      <c r="K290" s="41"/>
      <c r="L290" s="50"/>
      <c r="M290" s="51"/>
      <c r="N290" s="50"/>
      <c r="O290" s="51"/>
    </row>
    <row r="291" spans="1:15" ht="52.5" customHeight="1">
      <c r="A291" s="54"/>
      <c r="B291" s="41"/>
      <c r="C291" s="41"/>
      <c r="D291" s="45"/>
      <c r="E291" s="45"/>
      <c r="F291" s="41" t="s">
        <v>272</v>
      </c>
      <c r="G291" s="41"/>
      <c r="H291" s="41" t="s">
        <v>284</v>
      </c>
      <c r="I291" s="41"/>
      <c r="J291" s="41" t="s">
        <v>311</v>
      </c>
      <c r="K291" s="41"/>
      <c r="L291" s="52"/>
      <c r="M291" s="53"/>
      <c r="N291" s="52"/>
      <c r="O291" s="53"/>
    </row>
    <row r="292" spans="1:15">
      <c r="A292" s="54"/>
      <c r="B292" s="41"/>
      <c r="C292" s="41"/>
      <c r="D292" s="46"/>
      <c r="E292" s="46"/>
      <c r="F292" s="43">
        <v>7.3</v>
      </c>
      <c r="G292" s="43"/>
      <c r="H292" s="43">
        <v>6</v>
      </c>
      <c r="I292" s="43"/>
      <c r="J292" s="43">
        <v>5.25</v>
      </c>
      <c r="K292" s="43"/>
      <c r="L292" s="28">
        <f>SUM(F292:K292)/3</f>
        <v>6.1833333333333336</v>
      </c>
      <c r="M292" s="28"/>
      <c r="N292" s="47">
        <f>L292*D289</f>
        <v>6436.85</v>
      </c>
      <c r="O292" s="47"/>
    </row>
    <row r="293" spans="1:15" ht="36.75" customHeight="1">
      <c r="A293" s="54">
        <v>73</v>
      </c>
      <c r="B293" s="41" t="s">
        <v>79</v>
      </c>
      <c r="C293" s="41"/>
      <c r="D293" s="44">
        <v>260</v>
      </c>
      <c r="E293" s="44" t="s">
        <v>6</v>
      </c>
      <c r="F293" s="42" t="s">
        <v>419</v>
      </c>
      <c r="G293" s="42"/>
      <c r="H293" s="42" t="s">
        <v>422</v>
      </c>
      <c r="I293" s="42"/>
      <c r="J293" s="42" t="s">
        <v>569</v>
      </c>
      <c r="K293" s="42"/>
      <c r="L293" s="48" t="s">
        <v>7</v>
      </c>
      <c r="M293" s="49"/>
      <c r="N293" s="48" t="s">
        <v>8</v>
      </c>
      <c r="O293" s="49"/>
    </row>
    <row r="294" spans="1:15" ht="17.25" customHeight="1">
      <c r="A294" s="54"/>
      <c r="B294" s="41"/>
      <c r="C294" s="41"/>
      <c r="D294" s="45"/>
      <c r="E294" s="45"/>
      <c r="F294" s="41" t="s">
        <v>420</v>
      </c>
      <c r="G294" s="41"/>
      <c r="H294" s="41" t="s">
        <v>424</v>
      </c>
      <c r="I294" s="41"/>
      <c r="J294" s="41" t="s">
        <v>567</v>
      </c>
      <c r="K294" s="41"/>
      <c r="L294" s="50"/>
      <c r="M294" s="51"/>
      <c r="N294" s="50"/>
      <c r="O294" s="51"/>
    </row>
    <row r="295" spans="1:15" ht="51" customHeight="1">
      <c r="A295" s="54"/>
      <c r="B295" s="41"/>
      <c r="C295" s="41"/>
      <c r="D295" s="45"/>
      <c r="E295" s="45"/>
      <c r="F295" s="41" t="s">
        <v>421</v>
      </c>
      <c r="G295" s="41"/>
      <c r="H295" s="41" t="s">
        <v>421</v>
      </c>
      <c r="I295" s="41"/>
      <c r="J295" s="41" t="s">
        <v>568</v>
      </c>
      <c r="K295" s="41"/>
      <c r="L295" s="52"/>
      <c r="M295" s="53"/>
      <c r="N295" s="52"/>
      <c r="O295" s="53"/>
    </row>
    <row r="296" spans="1:15">
      <c r="A296" s="54"/>
      <c r="B296" s="41"/>
      <c r="C296" s="41"/>
      <c r="D296" s="46"/>
      <c r="E296" s="46"/>
      <c r="F296" s="43">
        <v>12.7</v>
      </c>
      <c r="G296" s="43"/>
      <c r="H296" s="43">
        <v>12.45</v>
      </c>
      <c r="I296" s="43"/>
      <c r="J296" s="43">
        <v>14.99</v>
      </c>
      <c r="K296" s="43"/>
      <c r="L296" s="28">
        <f>SUM(F296:K296)/3</f>
        <v>13.38</v>
      </c>
      <c r="M296" s="28"/>
      <c r="N296" s="47">
        <f>L296*D293</f>
        <v>3478.8</v>
      </c>
      <c r="O296" s="47"/>
    </row>
    <row r="297" spans="1:15" ht="26.25" customHeight="1">
      <c r="A297" s="54">
        <v>74</v>
      </c>
      <c r="B297" s="41" t="s">
        <v>80</v>
      </c>
      <c r="C297" s="41"/>
      <c r="D297" s="44">
        <v>3901</v>
      </c>
      <c r="E297" s="44" t="s">
        <v>10</v>
      </c>
      <c r="F297" s="42" t="s">
        <v>273</v>
      </c>
      <c r="G297" s="42"/>
      <c r="H297" s="42" t="s">
        <v>291</v>
      </c>
      <c r="I297" s="42"/>
      <c r="J297" s="42" t="s">
        <v>313</v>
      </c>
      <c r="K297" s="42"/>
      <c r="L297" s="48" t="s">
        <v>7</v>
      </c>
      <c r="M297" s="49"/>
      <c r="N297" s="48" t="s">
        <v>8</v>
      </c>
      <c r="O297" s="49"/>
    </row>
    <row r="298" spans="1:15">
      <c r="A298" s="54"/>
      <c r="B298" s="41"/>
      <c r="C298" s="41"/>
      <c r="D298" s="45"/>
      <c r="E298" s="45"/>
      <c r="F298" s="41" t="s">
        <v>274</v>
      </c>
      <c r="G298" s="41"/>
      <c r="H298" s="41" t="s">
        <v>292</v>
      </c>
      <c r="I298" s="41"/>
      <c r="J298" s="41" t="s">
        <v>274</v>
      </c>
      <c r="K298" s="41"/>
      <c r="L298" s="50"/>
      <c r="M298" s="51"/>
      <c r="N298" s="50"/>
      <c r="O298" s="51"/>
    </row>
    <row r="299" spans="1:15" ht="47.25" customHeight="1">
      <c r="A299" s="54"/>
      <c r="B299" s="41"/>
      <c r="C299" s="41"/>
      <c r="D299" s="45"/>
      <c r="E299" s="45"/>
      <c r="F299" s="41" t="s">
        <v>272</v>
      </c>
      <c r="G299" s="41"/>
      <c r="H299" s="41" t="s">
        <v>284</v>
      </c>
      <c r="I299" s="41"/>
      <c r="J299" s="41" t="s">
        <v>311</v>
      </c>
      <c r="K299" s="41"/>
      <c r="L299" s="52"/>
      <c r="M299" s="53"/>
      <c r="N299" s="52"/>
      <c r="O299" s="53"/>
    </row>
    <row r="300" spans="1:15">
      <c r="A300" s="54"/>
      <c r="B300" s="41"/>
      <c r="C300" s="41"/>
      <c r="D300" s="46"/>
      <c r="E300" s="46"/>
      <c r="F300" s="43">
        <v>13.5</v>
      </c>
      <c r="G300" s="43"/>
      <c r="H300" s="43">
        <v>5.8</v>
      </c>
      <c r="I300" s="43"/>
      <c r="J300" s="43">
        <v>6.5</v>
      </c>
      <c r="K300" s="43"/>
      <c r="L300" s="28">
        <f>SUM(F300:K300)/3</f>
        <v>8.6</v>
      </c>
      <c r="M300" s="28"/>
      <c r="N300" s="47">
        <f>L300*D297</f>
        <v>33548.6</v>
      </c>
      <c r="O300" s="47"/>
    </row>
    <row r="301" spans="1:15" ht="25.5" customHeight="1">
      <c r="A301" s="54">
        <v>75</v>
      </c>
      <c r="B301" s="41" t="s">
        <v>81</v>
      </c>
      <c r="C301" s="41"/>
      <c r="D301" s="44">
        <v>260</v>
      </c>
      <c r="E301" s="44" t="s">
        <v>6</v>
      </c>
      <c r="F301" s="42" t="s">
        <v>270</v>
      </c>
      <c r="G301" s="42"/>
      <c r="H301" s="42" t="s">
        <v>309</v>
      </c>
      <c r="I301" s="42"/>
      <c r="J301" s="42" t="s">
        <v>639</v>
      </c>
      <c r="K301" s="42"/>
      <c r="L301" s="48" t="s">
        <v>7</v>
      </c>
      <c r="M301" s="49"/>
      <c r="N301" s="48" t="s">
        <v>8</v>
      </c>
      <c r="O301" s="49"/>
    </row>
    <row r="302" spans="1:15" ht="15" customHeight="1">
      <c r="A302" s="54"/>
      <c r="B302" s="41"/>
      <c r="C302" s="41"/>
      <c r="D302" s="45"/>
      <c r="E302" s="45"/>
      <c r="F302" s="41" t="s">
        <v>271</v>
      </c>
      <c r="G302" s="41"/>
      <c r="H302" s="41" t="s">
        <v>310</v>
      </c>
      <c r="I302" s="41"/>
      <c r="J302" s="41" t="s">
        <v>640</v>
      </c>
      <c r="K302" s="41"/>
      <c r="L302" s="50"/>
      <c r="M302" s="51"/>
      <c r="N302" s="50"/>
      <c r="O302" s="51"/>
    </row>
    <row r="303" spans="1:15" ht="48.75" customHeight="1">
      <c r="A303" s="54"/>
      <c r="B303" s="41"/>
      <c r="C303" s="41"/>
      <c r="D303" s="45"/>
      <c r="E303" s="45"/>
      <c r="F303" s="41" t="s">
        <v>272</v>
      </c>
      <c r="G303" s="41"/>
      <c r="H303" s="41" t="s">
        <v>311</v>
      </c>
      <c r="I303" s="41"/>
      <c r="J303" s="41" t="s">
        <v>638</v>
      </c>
      <c r="K303" s="41"/>
      <c r="L303" s="52"/>
      <c r="M303" s="53"/>
      <c r="N303" s="52"/>
      <c r="O303" s="53"/>
    </row>
    <row r="304" spans="1:15">
      <c r="A304" s="54"/>
      <c r="B304" s="41"/>
      <c r="C304" s="41"/>
      <c r="D304" s="46"/>
      <c r="E304" s="46"/>
      <c r="F304" s="43">
        <v>7.1</v>
      </c>
      <c r="G304" s="43"/>
      <c r="H304" s="43">
        <v>3.49</v>
      </c>
      <c r="I304" s="43"/>
      <c r="J304" s="43">
        <v>3.39</v>
      </c>
      <c r="K304" s="43"/>
      <c r="L304" s="28">
        <f>SUM(F304:K304)/3</f>
        <v>4.66</v>
      </c>
      <c r="M304" s="28"/>
      <c r="N304" s="47">
        <f>L304*D301</f>
        <v>1211.6000000000001</v>
      </c>
      <c r="O304" s="47"/>
    </row>
    <row r="305" spans="1:15" ht="30.75" customHeight="1">
      <c r="A305" s="54">
        <v>76</v>
      </c>
      <c r="B305" s="41" t="s">
        <v>82</v>
      </c>
      <c r="C305" s="41"/>
      <c r="D305" s="44">
        <v>5850</v>
      </c>
      <c r="E305" s="44" t="s">
        <v>10</v>
      </c>
      <c r="F305" s="42" t="s">
        <v>273</v>
      </c>
      <c r="G305" s="42"/>
      <c r="H305" s="42" t="s">
        <v>290</v>
      </c>
      <c r="I305" s="42"/>
      <c r="J305" s="42" t="s">
        <v>313</v>
      </c>
      <c r="K305" s="42"/>
      <c r="L305" s="48" t="s">
        <v>7</v>
      </c>
      <c r="M305" s="49"/>
      <c r="N305" s="48" t="s">
        <v>8</v>
      </c>
      <c r="O305" s="49"/>
    </row>
    <row r="306" spans="1:15">
      <c r="A306" s="54"/>
      <c r="B306" s="41"/>
      <c r="C306" s="41"/>
      <c r="D306" s="45"/>
      <c r="E306" s="45"/>
      <c r="F306" s="41" t="s">
        <v>274</v>
      </c>
      <c r="G306" s="41"/>
      <c r="H306" s="41" t="s">
        <v>289</v>
      </c>
      <c r="I306" s="41"/>
      <c r="J306" s="41" t="s">
        <v>274</v>
      </c>
      <c r="K306" s="41"/>
      <c r="L306" s="50"/>
      <c r="M306" s="51"/>
      <c r="N306" s="50"/>
      <c r="O306" s="51"/>
    </row>
    <row r="307" spans="1:15" ht="52.5" customHeight="1">
      <c r="A307" s="54"/>
      <c r="B307" s="41"/>
      <c r="C307" s="41"/>
      <c r="D307" s="45"/>
      <c r="E307" s="45"/>
      <c r="F307" s="41" t="s">
        <v>272</v>
      </c>
      <c r="G307" s="41"/>
      <c r="H307" s="41" t="s">
        <v>284</v>
      </c>
      <c r="I307" s="41"/>
      <c r="J307" s="41" t="s">
        <v>311</v>
      </c>
      <c r="K307" s="41"/>
      <c r="L307" s="52"/>
      <c r="M307" s="53"/>
      <c r="N307" s="52"/>
      <c r="O307" s="53"/>
    </row>
    <row r="308" spans="1:15">
      <c r="A308" s="54"/>
      <c r="B308" s="41"/>
      <c r="C308" s="41"/>
      <c r="D308" s="46"/>
      <c r="E308" s="46"/>
      <c r="F308" s="43">
        <v>12.2</v>
      </c>
      <c r="G308" s="43"/>
      <c r="H308" s="43">
        <v>8.5</v>
      </c>
      <c r="I308" s="43"/>
      <c r="J308" s="43">
        <v>7.99</v>
      </c>
      <c r="K308" s="43"/>
      <c r="L308" s="28">
        <f>SUM(F308:K308)/3</f>
        <v>9.5633333333333326</v>
      </c>
      <c r="M308" s="28"/>
      <c r="N308" s="47">
        <f>L308*D305</f>
        <v>55945.499999999993</v>
      </c>
      <c r="O308" s="47"/>
    </row>
    <row r="309" spans="1:15" ht="30.75" customHeight="1">
      <c r="A309" s="54">
        <v>77</v>
      </c>
      <c r="B309" s="41" t="s">
        <v>83</v>
      </c>
      <c r="C309" s="41"/>
      <c r="D309" s="44">
        <v>716</v>
      </c>
      <c r="E309" s="44" t="s">
        <v>265</v>
      </c>
      <c r="F309" s="42" t="s">
        <v>273</v>
      </c>
      <c r="G309" s="42"/>
      <c r="H309" s="42" t="s">
        <v>298</v>
      </c>
      <c r="I309" s="42"/>
      <c r="J309" s="42" t="s">
        <v>309</v>
      </c>
      <c r="K309" s="42"/>
      <c r="L309" s="48" t="s">
        <v>7</v>
      </c>
      <c r="M309" s="49"/>
      <c r="N309" s="48" t="s">
        <v>8</v>
      </c>
      <c r="O309" s="49"/>
    </row>
    <row r="310" spans="1:15">
      <c r="A310" s="54"/>
      <c r="B310" s="41"/>
      <c r="C310" s="41"/>
      <c r="D310" s="45"/>
      <c r="E310" s="45"/>
      <c r="F310" s="41" t="s">
        <v>274</v>
      </c>
      <c r="G310" s="41"/>
      <c r="H310" s="41" t="s">
        <v>297</v>
      </c>
      <c r="I310" s="41"/>
      <c r="J310" s="41" t="s">
        <v>310</v>
      </c>
      <c r="K310" s="41"/>
      <c r="L310" s="50"/>
      <c r="M310" s="51"/>
      <c r="N310" s="50"/>
      <c r="O310" s="51"/>
    </row>
    <row r="311" spans="1:15" ht="53.25" customHeight="1">
      <c r="A311" s="54"/>
      <c r="B311" s="41"/>
      <c r="C311" s="41"/>
      <c r="D311" s="45"/>
      <c r="E311" s="45"/>
      <c r="F311" s="41" t="s">
        <v>272</v>
      </c>
      <c r="G311" s="41"/>
      <c r="H311" s="41" t="s">
        <v>284</v>
      </c>
      <c r="I311" s="41"/>
      <c r="J311" s="41" t="s">
        <v>311</v>
      </c>
      <c r="K311" s="41"/>
      <c r="L311" s="52"/>
      <c r="M311" s="53"/>
      <c r="N311" s="52"/>
      <c r="O311" s="53"/>
    </row>
    <row r="312" spans="1:15">
      <c r="A312" s="54"/>
      <c r="B312" s="41"/>
      <c r="C312" s="41"/>
      <c r="D312" s="46"/>
      <c r="E312" s="46"/>
      <c r="F312" s="43">
        <v>4.55</v>
      </c>
      <c r="G312" s="43"/>
      <c r="H312" s="43">
        <v>2.2000000000000002</v>
      </c>
      <c r="I312" s="43"/>
      <c r="J312" s="43">
        <v>4.5</v>
      </c>
      <c r="K312" s="43"/>
      <c r="L312" s="28">
        <f>SUM(F312:K312)/3</f>
        <v>3.75</v>
      </c>
      <c r="M312" s="28"/>
      <c r="N312" s="47">
        <f>L312*D309</f>
        <v>2685</v>
      </c>
      <c r="O312" s="47"/>
    </row>
    <row r="313" spans="1:15" ht="26.25" customHeight="1">
      <c r="A313" s="54">
        <v>78</v>
      </c>
      <c r="B313" s="41" t="s">
        <v>84</v>
      </c>
      <c r="C313" s="41"/>
      <c r="D313" s="44">
        <v>1950</v>
      </c>
      <c r="E313" s="44" t="s">
        <v>6</v>
      </c>
      <c r="F313" s="42" t="s">
        <v>273</v>
      </c>
      <c r="G313" s="42"/>
      <c r="H313" s="42" t="s">
        <v>273</v>
      </c>
      <c r="I313" s="42"/>
      <c r="J313" s="42" t="s">
        <v>321</v>
      </c>
      <c r="K313" s="42"/>
      <c r="L313" s="48" t="s">
        <v>7</v>
      </c>
      <c r="M313" s="49"/>
      <c r="N313" s="48" t="s">
        <v>8</v>
      </c>
      <c r="O313" s="49"/>
    </row>
    <row r="314" spans="1:15">
      <c r="A314" s="54"/>
      <c r="B314" s="41"/>
      <c r="C314" s="41"/>
      <c r="D314" s="45"/>
      <c r="E314" s="45"/>
      <c r="F314" s="41" t="s">
        <v>274</v>
      </c>
      <c r="G314" s="41"/>
      <c r="H314" s="41" t="s">
        <v>274</v>
      </c>
      <c r="I314" s="41"/>
      <c r="J314" s="41" t="s">
        <v>322</v>
      </c>
      <c r="K314" s="41"/>
      <c r="L314" s="50"/>
      <c r="M314" s="51"/>
      <c r="N314" s="50"/>
      <c r="O314" s="51"/>
    </row>
    <row r="315" spans="1:15" ht="36.75" customHeight="1">
      <c r="A315" s="54"/>
      <c r="B315" s="41"/>
      <c r="C315" s="41"/>
      <c r="D315" s="45"/>
      <c r="E315" s="45"/>
      <c r="F315" s="41" t="s">
        <v>272</v>
      </c>
      <c r="G315" s="41"/>
      <c r="H315" s="41" t="s">
        <v>311</v>
      </c>
      <c r="I315" s="41"/>
      <c r="J315" s="41" t="s">
        <v>320</v>
      </c>
      <c r="K315" s="41"/>
      <c r="L315" s="52"/>
      <c r="M315" s="53"/>
      <c r="N315" s="52"/>
      <c r="O315" s="53"/>
    </row>
    <row r="316" spans="1:15">
      <c r="A316" s="54"/>
      <c r="B316" s="41"/>
      <c r="C316" s="41"/>
      <c r="D316" s="46"/>
      <c r="E316" s="46"/>
      <c r="F316" s="43">
        <v>2.6</v>
      </c>
      <c r="G316" s="43"/>
      <c r="H316" s="43">
        <v>1.25</v>
      </c>
      <c r="I316" s="43"/>
      <c r="J316" s="43">
        <v>3.89</v>
      </c>
      <c r="K316" s="43"/>
      <c r="L316" s="28">
        <f>SUM(F316:K316)/3</f>
        <v>2.58</v>
      </c>
      <c r="M316" s="28"/>
      <c r="N316" s="47">
        <f>L316*D313</f>
        <v>5031</v>
      </c>
      <c r="O316" s="47"/>
    </row>
    <row r="317" spans="1:15" ht="33" customHeight="1">
      <c r="A317" s="54">
        <v>79</v>
      </c>
      <c r="B317" s="41" t="s">
        <v>85</v>
      </c>
      <c r="C317" s="41"/>
      <c r="D317" s="44">
        <v>326</v>
      </c>
      <c r="E317" s="44" t="s">
        <v>6</v>
      </c>
      <c r="F317" s="42" t="s">
        <v>273</v>
      </c>
      <c r="G317" s="42"/>
      <c r="H317" s="42" t="s">
        <v>523</v>
      </c>
      <c r="I317" s="42"/>
      <c r="J317" s="42" t="s">
        <v>569</v>
      </c>
      <c r="K317" s="42"/>
      <c r="L317" s="48" t="s">
        <v>7</v>
      </c>
      <c r="M317" s="49"/>
      <c r="N317" s="48" t="s">
        <v>8</v>
      </c>
      <c r="O317" s="49"/>
    </row>
    <row r="318" spans="1:15">
      <c r="A318" s="54"/>
      <c r="B318" s="41"/>
      <c r="C318" s="41"/>
      <c r="D318" s="45"/>
      <c r="E318" s="45"/>
      <c r="F318" s="41" t="s">
        <v>274</v>
      </c>
      <c r="G318" s="41"/>
      <c r="H318" s="41" t="s">
        <v>524</v>
      </c>
      <c r="I318" s="41"/>
      <c r="J318" s="41" t="s">
        <v>567</v>
      </c>
      <c r="K318" s="41"/>
      <c r="L318" s="50"/>
      <c r="M318" s="51"/>
      <c r="N318" s="50"/>
      <c r="O318" s="51"/>
    </row>
    <row r="319" spans="1:15" ht="37.5" customHeight="1">
      <c r="A319" s="54"/>
      <c r="B319" s="41"/>
      <c r="C319" s="41"/>
      <c r="D319" s="45"/>
      <c r="E319" s="45"/>
      <c r="F319" s="41" t="s">
        <v>311</v>
      </c>
      <c r="G319" s="41"/>
      <c r="H319" s="41" t="s">
        <v>525</v>
      </c>
      <c r="I319" s="41"/>
      <c r="J319" s="41" t="s">
        <v>568</v>
      </c>
      <c r="K319" s="41"/>
      <c r="L319" s="52"/>
      <c r="M319" s="53"/>
      <c r="N319" s="52"/>
      <c r="O319" s="53"/>
    </row>
    <row r="320" spans="1:15">
      <c r="A320" s="54"/>
      <c r="B320" s="41"/>
      <c r="C320" s="41"/>
      <c r="D320" s="46"/>
      <c r="E320" s="46"/>
      <c r="F320" s="43">
        <v>4.2</v>
      </c>
      <c r="G320" s="43"/>
      <c r="H320" s="43">
        <v>9.3000000000000007</v>
      </c>
      <c r="I320" s="43"/>
      <c r="J320" s="43">
        <v>6.99</v>
      </c>
      <c r="K320" s="43"/>
      <c r="L320" s="28">
        <f>SUM(F320:K320)/3</f>
        <v>6.830000000000001</v>
      </c>
      <c r="M320" s="28"/>
      <c r="N320" s="47">
        <f>L320*D317</f>
        <v>2226.5800000000004</v>
      </c>
      <c r="O320" s="47"/>
    </row>
    <row r="321" spans="1:16" ht="27.75" customHeight="1">
      <c r="A321" s="54">
        <v>80</v>
      </c>
      <c r="B321" s="41" t="s">
        <v>86</v>
      </c>
      <c r="C321" s="41"/>
      <c r="D321" s="44">
        <v>1040</v>
      </c>
      <c r="E321" s="44" t="s">
        <v>10</v>
      </c>
      <c r="F321" s="42" t="s">
        <v>273</v>
      </c>
      <c r="G321" s="42"/>
      <c r="H321" s="42" t="s">
        <v>639</v>
      </c>
      <c r="I321" s="42"/>
      <c r="J321" s="42" t="s">
        <v>314</v>
      </c>
      <c r="K321" s="42"/>
      <c r="L321" s="48" t="s">
        <v>7</v>
      </c>
      <c r="M321" s="49"/>
      <c r="N321" s="48" t="s">
        <v>8</v>
      </c>
      <c r="O321" s="49"/>
    </row>
    <row r="322" spans="1:16" ht="15" customHeight="1">
      <c r="A322" s="54"/>
      <c r="B322" s="41"/>
      <c r="C322" s="41"/>
      <c r="D322" s="45"/>
      <c r="E322" s="45"/>
      <c r="F322" s="41" t="s">
        <v>274</v>
      </c>
      <c r="G322" s="41"/>
      <c r="H322" s="41" t="s">
        <v>640</v>
      </c>
      <c r="I322" s="41"/>
      <c r="J322" s="41" t="s">
        <v>315</v>
      </c>
      <c r="K322" s="41"/>
      <c r="L322" s="50"/>
      <c r="M322" s="51"/>
      <c r="N322" s="50"/>
      <c r="O322" s="51"/>
    </row>
    <row r="323" spans="1:16" ht="53.25" customHeight="1">
      <c r="A323" s="54"/>
      <c r="B323" s="41"/>
      <c r="C323" s="41"/>
      <c r="D323" s="45"/>
      <c r="E323" s="45"/>
      <c r="F323" s="41" t="s">
        <v>272</v>
      </c>
      <c r="G323" s="41"/>
      <c r="H323" s="41" t="s">
        <v>638</v>
      </c>
      <c r="I323" s="41"/>
      <c r="J323" s="41" t="s">
        <v>316</v>
      </c>
      <c r="K323" s="41"/>
      <c r="L323" s="52"/>
      <c r="M323" s="53"/>
      <c r="N323" s="52"/>
      <c r="O323" s="53"/>
    </row>
    <row r="324" spans="1:16">
      <c r="A324" s="54"/>
      <c r="B324" s="41"/>
      <c r="C324" s="41"/>
      <c r="D324" s="46"/>
      <c r="E324" s="46"/>
      <c r="F324" s="43">
        <v>11.5</v>
      </c>
      <c r="G324" s="43"/>
      <c r="H324" s="43">
        <v>6.89</v>
      </c>
      <c r="I324" s="43"/>
      <c r="J324" s="43">
        <v>9.74</v>
      </c>
      <c r="K324" s="43"/>
      <c r="L324" s="28">
        <f>SUM(F324:K324)/3</f>
        <v>9.3766666666666669</v>
      </c>
      <c r="M324" s="28"/>
      <c r="N324" s="47">
        <f>L324*D321</f>
        <v>9751.7333333333336</v>
      </c>
      <c r="O324" s="47"/>
    </row>
    <row r="325" spans="1:16" ht="41.25" customHeight="1">
      <c r="A325" s="54">
        <v>81</v>
      </c>
      <c r="B325" s="41" t="s">
        <v>87</v>
      </c>
      <c r="C325" s="41"/>
      <c r="D325" s="44">
        <v>780</v>
      </c>
      <c r="E325" s="44" t="s">
        <v>10</v>
      </c>
      <c r="F325" s="42" t="s">
        <v>273</v>
      </c>
      <c r="G325" s="42"/>
      <c r="H325" s="42" t="s">
        <v>305</v>
      </c>
      <c r="I325" s="42"/>
      <c r="J325" s="42" t="s">
        <v>509</v>
      </c>
      <c r="K325" s="42"/>
      <c r="L325" s="48" t="s">
        <v>7</v>
      </c>
      <c r="M325" s="49"/>
      <c r="N325" s="48" t="s">
        <v>8</v>
      </c>
      <c r="O325" s="49"/>
      <c r="P325" s="3"/>
    </row>
    <row r="326" spans="1:16">
      <c r="A326" s="54"/>
      <c r="B326" s="41"/>
      <c r="C326" s="41"/>
      <c r="D326" s="45"/>
      <c r="E326" s="45"/>
      <c r="F326" s="41" t="s">
        <v>274</v>
      </c>
      <c r="G326" s="41"/>
      <c r="H326" s="41" t="s">
        <v>306</v>
      </c>
      <c r="I326" s="41"/>
      <c r="J326" s="41" t="s">
        <v>510</v>
      </c>
      <c r="K326" s="41"/>
      <c r="L326" s="50"/>
      <c r="M326" s="51"/>
      <c r="N326" s="50"/>
      <c r="O326" s="51"/>
      <c r="P326" s="3"/>
    </row>
    <row r="327" spans="1:16" ht="48" customHeight="1">
      <c r="A327" s="54"/>
      <c r="B327" s="41"/>
      <c r="C327" s="41"/>
      <c r="D327" s="45"/>
      <c r="E327" s="45"/>
      <c r="F327" s="41" t="s">
        <v>272</v>
      </c>
      <c r="G327" s="41"/>
      <c r="H327" s="41" t="s">
        <v>284</v>
      </c>
      <c r="I327" s="41"/>
      <c r="J327" s="41" t="s">
        <v>508</v>
      </c>
      <c r="K327" s="41"/>
      <c r="L327" s="52"/>
      <c r="M327" s="53"/>
      <c r="N327" s="52"/>
      <c r="O327" s="53"/>
      <c r="P327" s="3"/>
    </row>
    <row r="328" spans="1:16">
      <c r="A328" s="54"/>
      <c r="B328" s="41"/>
      <c r="C328" s="41"/>
      <c r="D328" s="46"/>
      <c r="E328" s="46"/>
      <c r="F328" s="43">
        <v>11.9</v>
      </c>
      <c r="G328" s="43"/>
      <c r="H328" s="43">
        <v>9.67</v>
      </c>
      <c r="I328" s="43"/>
      <c r="J328" s="43">
        <v>6.37</v>
      </c>
      <c r="K328" s="43"/>
      <c r="L328" s="28">
        <f>SUM(F328:K328)/3</f>
        <v>9.3133333333333344</v>
      </c>
      <c r="M328" s="28"/>
      <c r="N328" s="47">
        <f>L328*D325</f>
        <v>7264.4000000000005</v>
      </c>
      <c r="O328" s="47"/>
      <c r="P328" s="3"/>
    </row>
    <row r="329" spans="1:16" ht="30.75" customHeight="1">
      <c r="A329" s="54">
        <v>82</v>
      </c>
      <c r="B329" s="41" t="s">
        <v>88</v>
      </c>
      <c r="C329" s="41"/>
      <c r="D329" s="44">
        <v>196</v>
      </c>
      <c r="E329" s="44" t="s">
        <v>10</v>
      </c>
      <c r="F329" s="42" t="s">
        <v>273</v>
      </c>
      <c r="G329" s="42"/>
      <c r="H329" s="42" t="s">
        <v>327</v>
      </c>
      <c r="I329" s="42"/>
      <c r="J329" s="42" t="s">
        <v>512</v>
      </c>
      <c r="K329" s="42"/>
      <c r="L329" s="48" t="s">
        <v>7</v>
      </c>
      <c r="M329" s="49"/>
      <c r="N329" s="48" t="s">
        <v>8</v>
      </c>
      <c r="O329" s="49"/>
      <c r="P329" s="3"/>
    </row>
    <row r="330" spans="1:16">
      <c r="A330" s="54"/>
      <c r="B330" s="41"/>
      <c r="C330" s="41"/>
      <c r="D330" s="45"/>
      <c r="E330" s="45"/>
      <c r="F330" s="41" t="s">
        <v>274</v>
      </c>
      <c r="G330" s="41"/>
      <c r="H330" s="41" t="s">
        <v>328</v>
      </c>
      <c r="I330" s="41"/>
      <c r="J330" s="41" t="s">
        <v>513</v>
      </c>
      <c r="K330" s="41"/>
      <c r="L330" s="50"/>
      <c r="M330" s="51"/>
      <c r="N330" s="50"/>
      <c r="O330" s="51"/>
      <c r="P330" s="3"/>
    </row>
    <row r="331" spans="1:16" ht="44.25" customHeight="1">
      <c r="A331" s="54"/>
      <c r="B331" s="41"/>
      <c r="C331" s="41"/>
      <c r="D331" s="45"/>
      <c r="E331" s="45"/>
      <c r="F331" s="41" t="s">
        <v>272</v>
      </c>
      <c r="G331" s="41"/>
      <c r="H331" s="41" t="s">
        <v>320</v>
      </c>
      <c r="I331" s="41"/>
      <c r="J331" s="41" t="s">
        <v>514</v>
      </c>
      <c r="K331" s="41"/>
      <c r="L331" s="52"/>
      <c r="M331" s="53"/>
      <c r="N331" s="52"/>
      <c r="O331" s="53"/>
      <c r="P331" s="3"/>
    </row>
    <row r="332" spans="1:16" ht="16.5" customHeight="1">
      <c r="A332" s="54"/>
      <c r="B332" s="41"/>
      <c r="C332" s="41"/>
      <c r="D332" s="46"/>
      <c r="E332" s="46"/>
      <c r="F332" s="43">
        <v>19</v>
      </c>
      <c r="G332" s="43"/>
      <c r="H332" s="43">
        <v>18.600000000000001</v>
      </c>
      <c r="I332" s="43"/>
      <c r="J332" s="43">
        <v>12</v>
      </c>
      <c r="K332" s="43"/>
      <c r="L332" s="28">
        <f>SUM(F332:K332)/3</f>
        <v>16.533333333333335</v>
      </c>
      <c r="M332" s="28"/>
      <c r="N332" s="47">
        <f>L332*D329</f>
        <v>3240.5333333333338</v>
      </c>
      <c r="O332" s="47"/>
      <c r="P332" s="3"/>
    </row>
    <row r="333" spans="1:16" ht="27" customHeight="1">
      <c r="A333" s="54">
        <v>83</v>
      </c>
      <c r="B333" s="41" t="s">
        <v>89</v>
      </c>
      <c r="C333" s="41"/>
      <c r="D333" s="44">
        <v>976</v>
      </c>
      <c r="E333" s="44" t="s">
        <v>10</v>
      </c>
      <c r="F333" s="42" t="s">
        <v>273</v>
      </c>
      <c r="G333" s="42"/>
      <c r="H333" s="42" t="s">
        <v>293</v>
      </c>
      <c r="I333" s="42"/>
      <c r="J333" s="42" t="s">
        <v>314</v>
      </c>
      <c r="K333" s="42"/>
      <c r="L333" s="48" t="s">
        <v>7</v>
      </c>
      <c r="M333" s="49"/>
      <c r="N333" s="48" t="s">
        <v>8</v>
      </c>
      <c r="O333" s="49"/>
    </row>
    <row r="334" spans="1:16">
      <c r="A334" s="54"/>
      <c r="B334" s="41"/>
      <c r="C334" s="41"/>
      <c r="D334" s="45"/>
      <c r="E334" s="45"/>
      <c r="F334" s="41" t="s">
        <v>274</v>
      </c>
      <c r="G334" s="41"/>
      <c r="H334" s="41" t="s">
        <v>295</v>
      </c>
      <c r="I334" s="41"/>
      <c r="J334" s="41" t="s">
        <v>315</v>
      </c>
      <c r="K334" s="41"/>
      <c r="L334" s="50"/>
      <c r="M334" s="51"/>
      <c r="N334" s="50"/>
      <c r="O334" s="51"/>
    </row>
    <row r="335" spans="1:16" ht="53.25" customHeight="1">
      <c r="A335" s="54"/>
      <c r="B335" s="41"/>
      <c r="C335" s="41"/>
      <c r="D335" s="45"/>
      <c r="E335" s="45"/>
      <c r="F335" s="41" t="s">
        <v>272</v>
      </c>
      <c r="G335" s="41"/>
      <c r="H335" s="41" t="s">
        <v>284</v>
      </c>
      <c r="I335" s="41"/>
      <c r="J335" s="39" t="s">
        <v>316</v>
      </c>
      <c r="K335" s="40"/>
      <c r="L335" s="52"/>
      <c r="M335" s="53"/>
      <c r="N335" s="52"/>
      <c r="O335" s="53"/>
    </row>
    <row r="336" spans="1:16">
      <c r="A336" s="54"/>
      <c r="B336" s="41"/>
      <c r="C336" s="41"/>
      <c r="D336" s="46"/>
      <c r="E336" s="46"/>
      <c r="F336" s="43">
        <v>9.1</v>
      </c>
      <c r="G336" s="43"/>
      <c r="H336" s="43">
        <v>4.79</v>
      </c>
      <c r="I336" s="43"/>
      <c r="J336" s="43">
        <v>3.85</v>
      </c>
      <c r="K336" s="43"/>
      <c r="L336" s="28">
        <f>SUM(F336:K336)/3</f>
        <v>5.913333333333334</v>
      </c>
      <c r="M336" s="28"/>
      <c r="N336" s="47">
        <f>L336*D333</f>
        <v>5771.4133333333339</v>
      </c>
      <c r="O336" s="47"/>
    </row>
    <row r="337" spans="1:15" ht="40.5" customHeight="1">
      <c r="A337" s="54">
        <v>84</v>
      </c>
      <c r="B337" s="41" t="s">
        <v>90</v>
      </c>
      <c r="C337" s="41"/>
      <c r="D337" s="44">
        <v>1041</v>
      </c>
      <c r="E337" s="44" t="s">
        <v>6</v>
      </c>
      <c r="F337" s="42" t="s">
        <v>273</v>
      </c>
      <c r="G337" s="42"/>
      <c r="H337" s="42" t="s">
        <v>290</v>
      </c>
      <c r="I337" s="42"/>
      <c r="J337" s="42" t="s">
        <v>309</v>
      </c>
      <c r="K337" s="42"/>
      <c r="L337" s="48" t="s">
        <v>7</v>
      </c>
      <c r="M337" s="49"/>
      <c r="N337" s="48" t="s">
        <v>8</v>
      </c>
      <c r="O337" s="49"/>
    </row>
    <row r="338" spans="1:15" ht="15" customHeight="1">
      <c r="A338" s="54"/>
      <c r="B338" s="41"/>
      <c r="C338" s="41"/>
      <c r="D338" s="45"/>
      <c r="E338" s="45"/>
      <c r="F338" s="41" t="s">
        <v>274</v>
      </c>
      <c r="G338" s="41"/>
      <c r="H338" s="41" t="s">
        <v>289</v>
      </c>
      <c r="I338" s="41"/>
      <c r="J338" s="41" t="s">
        <v>310</v>
      </c>
      <c r="K338" s="41"/>
      <c r="L338" s="50"/>
      <c r="M338" s="51"/>
      <c r="N338" s="50"/>
      <c r="O338" s="51"/>
    </row>
    <row r="339" spans="1:15" ht="51.75" customHeight="1">
      <c r="A339" s="54"/>
      <c r="B339" s="41"/>
      <c r="C339" s="41"/>
      <c r="D339" s="45"/>
      <c r="E339" s="45"/>
      <c r="F339" s="41" t="s">
        <v>272</v>
      </c>
      <c r="G339" s="41"/>
      <c r="H339" s="41" t="s">
        <v>284</v>
      </c>
      <c r="I339" s="41"/>
      <c r="J339" s="39" t="s">
        <v>311</v>
      </c>
      <c r="K339" s="40"/>
      <c r="L339" s="52"/>
      <c r="M339" s="53"/>
      <c r="N339" s="52"/>
      <c r="O339" s="53"/>
    </row>
    <row r="340" spans="1:15">
      <c r="A340" s="54"/>
      <c r="B340" s="41"/>
      <c r="C340" s="41"/>
      <c r="D340" s="46"/>
      <c r="E340" s="46"/>
      <c r="F340" s="43">
        <v>8.8000000000000007</v>
      </c>
      <c r="G340" s="43"/>
      <c r="H340" s="43">
        <v>5.0999999999999996</v>
      </c>
      <c r="I340" s="43"/>
      <c r="J340" s="43">
        <v>5.48</v>
      </c>
      <c r="K340" s="43"/>
      <c r="L340" s="28">
        <f>SUM(F340:K340)/3</f>
        <v>6.4600000000000009</v>
      </c>
      <c r="M340" s="28"/>
      <c r="N340" s="47">
        <f>L340*D337</f>
        <v>6724.8600000000006</v>
      </c>
      <c r="O340" s="47"/>
    </row>
    <row r="341" spans="1:15" ht="27.75" customHeight="1">
      <c r="A341" s="54">
        <v>85</v>
      </c>
      <c r="B341" s="41" t="s">
        <v>91</v>
      </c>
      <c r="C341" s="41"/>
      <c r="D341" s="44">
        <v>910</v>
      </c>
      <c r="E341" s="44" t="s">
        <v>6</v>
      </c>
      <c r="F341" s="42" t="s">
        <v>641</v>
      </c>
      <c r="G341" s="42"/>
      <c r="H341" s="42" t="s">
        <v>314</v>
      </c>
      <c r="I341" s="42"/>
      <c r="J341" s="42" t="s">
        <v>466</v>
      </c>
      <c r="K341" s="42"/>
      <c r="L341" s="48" t="s">
        <v>7</v>
      </c>
      <c r="M341" s="49"/>
      <c r="N341" s="48" t="s">
        <v>8</v>
      </c>
      <c r="O341" s="49"/>
    </row>
    <row r="342" spans="1:15" ht="15" customHeight="1">
      <c r="A342" s="54"/>
      <c r="B342" s="41"/>
      <c r="C342" s="41"/>
      <c r="D342" s="45"/>
      <c r="E342" s="45"/>
      <c r="F342" s="41" t="s">
        <v>642</v>
      </c>
      <c r="G342" s="41"/>
      <c r="H342" s="41" t="s">
        <v>315</v>
      </c>
      <c r="I342" s="41"/>
      <c r="J342" s="41" t="s">
        <v>467</v>
      </c>
      <c r="K342" s="41"/>
      <c r="L342" s="50"/>
      <c r="M342" s="51"/>
      <c r="N342" s="50"/>
      <c r="O342" s="51"/>
    </row>
    <row r="343" spans="1:15" ht="39.75" customHeight="1">
      <c r="A343" s="54"/>
      <c r="B343" s="41"/>
      <c r="C343" s="41"/>
      <c r="D343" s="45"/>
      <c r="E343" s="45"/>
      <c r="F343" s="41" t="s">
        <v>643</v>
      </c>
      <c r="G343" s="41"/>
      <c r="H343" s="41" t="s">
        <v>316</v>
      </c>
      <c r="I343" s="41"/>
      <c r="J343" s="41" t="s">
        <v>465</v>
      </c>
      <c r="K343" s="41"/>
      <c r="L343" s="52"/>
      <c r="M343" s="53"/>
      <c r="N343" s="52"/>
      <c r="O343" s="53"/>
    </row>
    <row r="344" spans="1:15">
      <c r="A344" s="54"/>
      <c r="B344" s="41"/>
      <c r="C344" s="41"/>
      <c r="D344" s="46"/>
      <c r="E344" s="46"/>
      <c r="F344" s="43">
        <v>17.440000000000001</v>
      </c>
      <c r="G344" s="43"/>
      <c r="H344" s="43">
        <v>15.99</v>
      </c>
      <c r="I344" s="43"/>
      <c r="J344" s="43">
        <v>8</v>
      </c>
      <c r="K344" s="43"/>
      <c r="L344" s="28">
        <f>SUM(F344:K344)/3</f>
        <v>13.81</v>
      </c>
      <c r="M344" s="28"/>
      <c r="N344" s="47">
        <f>L344*D341</f>
        <v>12567.1</v>
      </c>
      <c r="O344" s="47"/>
    </row>
    <row r="345" spans="1:15" ht="24" customHeight="1">
      <c r="A345" s="54">
        <v>86</v>
      </c>
      <c r="B345" s="41" t="s">
        <v>92</v>
      </c>
      <c r="C345" s="41"/>
      <c r="D345" s="44">
        <v>9751</v>
      </c>
      <c r="E345" s="44" t="s">
        <v>266</v>
      </c>
      <c r="F345" s="42" t="s">
        <v>273</v>
      </c>
      <c r="G345" s="42"/>
      <c r="H345" s="42" t="s">
        <v>309</v>
      </c>
      <c r="I345" s="42"/>
      <c r="J345" s="42" t="s">
        <v>318</v>
      </c>
      <c r="K345" s="42"/>
      <c r="L345" s="48" t="s">
        <v>7</v>
      </c>
      <c r="M345" s="49"/>
      <c r="N345" s="48" t="s">
        <v>8</v>
      </c>
      <c r="O345" s="49"/>
    </row>
    <row r="346" spans="1:15">
      <c r="A346" s="54"/>
      <c r="B346" s="41"/>
      <c r="C346" s="41"/>
      <c r="D346" s="45"/>
      <c r="E346" s="45"/>
      <c r="F346" s="41" t="s">
        <v>274</v>
      </c>
      <c r="G346" s="41"/>
      <c r="H346" s="41" t="s">
        <v>310</v>
      </c>
      <c r="I346" s="41"/>
      <c r="J346" s="41" t="s">
        <v>319</v>
      </c>
      <c r="K346" s="41"/>
      <c r="L346" s="50"/>
      <c r="M346" s="51"/>
      <c r="N346" s="50"/>
      <c r="O346" s="51"/>
    </row>
    <row r="347" spans="1:15" ht="38.25" customHeight="1">
      <c r="A347" s="54"/>
      <c r="B347" s="41"/>
      <c r="C347" s="41"/>
      <c r="D347" s="45"/>
      <c r="E347" s="45"/>
      <c r="F347" s="41" t="s">
        <v>272</v>
      </c>
      <c r="G347" s="41"/>
      <c r="H347" s="39" t="s">
        <v>311</v>
      </c>
      <c r="I347" s="40"/>
      <c r="J347" s="41" t="s">
        <v>320</v>
      </c>
      <c r="K347" s="41"/>
      <c r="L347" s="52"/>
      <c r="M347" s="53"/>
      <c r="N347" s="52"/>
      <c r="O347" s="53"/>
    </row>
    <row r="348" spans="1:15">
      <c r="A348" s="54"/>
      <c r="B348" s="41"/>
      <c r="C348" s="41"/>
      <c r="D348" s="46"/>
      <c r="E348" s="46"/>
      <c r="F348" s="43">
        <v>9.6</v>
      </c>
      <c r="G348" s="43"/>
      <c r="H348" s="43">
        <v>5.98</v>
      </c>
      <c r="I348" s="43"/>
      <c r="J348" s="43">
        <v>7.05</v>
      </c>
      <c r="K348" s="43"/>
      <c r="L348" s="28">
        <f>SUM(F348:K348)/3</f>
        <v>7.543333333333333</v>
      </c>
      <c r="M348" s="28"/>
      <c r="N348" s="47">
        <f>L348*D345</f>
        <v>73555.043333333335</v>
      </c>
      <c r="O348" s="47"/>
    </row>
    <row r="349" spans="1:15" ht="39" customHeight="1">
      <c r="A349" s="54">
        <v>87</v>
      </c>
      <c r="B349" s="41" t="s">
        <v>93</v>
      </c>
      <c r="C349" s="41"/>
      <c r="D349" s="44">
        <v>1171</v>
      </c>
      <c r="E349" s="44" t="s">
        <v>10</v>
      </c>
      <c r="F349" s="42" t="s">
        <v>288</v>
      </c>
      <c r="G349" s="42"/>
      <c r="H349" s="42" t="s">
        <v>309</v>
      </c>
      <c r="I349" s="42"/>
      <c r="J349" s="42" t="s">
        <v>334</v>
      </c>
      <c r="K349" s="42"/>
      <c r="L349" s="48" t="s">
        <v>7</v>
      </c>
      <c r="M349" s="49"/>
      <c r="N349" s="48" t="s">
        <v>8</v>
      </c>
      <c r="O349" s="49"/>
    </row>
    <row r="350" spans="1:15">
      <c r="A350" s="54"/>
      <c r="B350" s="41"/>
      <c r="C350" s="41"/>
      <c r="D350" s="45"/>
      <c r="E350" s="45"/>
      <c r="F350" s="41" t="s">
        <v>289</v>
      </c>
      <c r="G350" s="41"/>
      <c r="H350" s="41" t="s">
        <v>310</v>
      </c>
      <c r="I350" s="41"/>
      <c r="J350" s="41" t="s">
        <v>335</v>
      </c>
      <c r="K350" s="41"/>
      <c r="L350" s="50"/>
      <c r="M350" s="51"/>
      <c r="N350" s="50"/>
      <c r="O350" s="51"/>
    </row>
    <row r="351" spans="1:15" ht="38.25" customHeight="1">
      <c r="A351" s="54"/>
      <c r="B351" s="41"/>
      <c r="C351" s="41"/>
      <c r="D351" s="45"/>
      <c r="E351" s="45"/>
      <c r="F351" s="41" t="s">
        <v>285</v>
      </c>
      <c r="G351" s="41"/>
      <c r="H351" s="41" t="s">
        <v>311</v>
      </c>
      <c r="I351" s="41"/>
      <c r="J351" s="41" t="s">
        <v>336</v>
      </c>
      <c r="K351" s="41"/>
      <c r="L351" s="52"/>
      <c r="M351" s="53"/>
      <c r="N351" s="52"/>
      <c r="O351" s="53"/>
    </row>
    <row r="352" spans="1:15">
      <c r="A352" s="54"/>
      <c r="B352" s="41"/>
      <c r="C352" s="41"/>
      <c r="D352" s="46"/>
      <c r="E352" s="46"/>
      <c r="F352" s="43">
        <v>18.89</v>
      </c>
      <c r="G352" s="43"/>
      <c r="H352" s="43">
        <v>19.899999999999999</v>
      </c>
      <c r="I352" s="43"/>
      <c r="J352" s="43">
        <v>15</v>
      </c>
      <c r="K352" s="43"/>
      <c r="L352" s="28">
        <f>SUM(F352:K352)/3</f>
        <v>17.93</v>
      </c>
      <c r="M352" s="28"/>
      <c r="N352" s="47">
        <f>L352*D349</f>
        <v>20996.03</v>
      </c>
      <c r="O352" s="47"/>
    </row>
    <row r="353" spans="1:15" ht="27" customHeight="1">
      <c r="A353" s="54">
        <v>88</v>
      </c>
      <c r="B353" s="41" t="s">
        <v>94</v>
      </c>
      <c r="C353" s="41"/>
      <c r="D353" s="44">
        <v>1171</v>
      </c>
      <c r="E353" s="44" t="s">
        <v>10</v>
      </c>
      <c r="F353" s="42" t="s">
        <v>273</v>
      </c>
      <c r="G353" s="42"/>
      <c r="H353" s="42" t="s">
        <v>309</v>
      </c>
      <c r="I353" s="42"/>
      <c r="J353" s="42" t="s">
        <v>325</v>
      </c>
      <c r="K353" s="42"/>
      <c r="L353" s="48" t="s">
        <v>7</v>
      </c>
      <c r="M353" s="49"/>
      <c r="N353" s="48" t="s">
        <v>8</v>
      </c>
      <c r="O353" s="49"/>
    </row>
    <row r="354" spans="1:15">
      <c r="A354" s="54"/>
      <c r="B354" s="41"/>
      <c r="C354" s="41"/>
      <c r="D354" s="45"/>
      <c r="E354" s="45"/>
      <c r="F354" s="41" t="s">
        <v>274</v>
      </c>
      <c r="G354" s="41"/>
      <c r="H354" s="41" t="s">
        <v>310</v>
      </c>
      <c r="I354" s="41"/>
      <c r="J354" s="41" t="s">
        <v>326</v>
      </c>
      <c r="K354" s="41"/>
      <c r="L354" s="50"/>
      <c r="M354" s="51"/>
      <c r="N354" s="50"/>
      <c r="O354" s="51"/>
    </row>
    <row r="355" spans="1:15" ht="40.5" customHeight="1">
      <c r="A355" s="54"/>
      <c r="B355" s="41"/>
      <c r="C355" s="41"/>
      <c r="D355" s="45"/>
      <c r="E355" s="45"/>
      <c r="F355" s="41" t="s">
        <v>272</v>
      </c>
      <c r="G355" s="41"/>
      <c r="H355" s="41" t="s">
        <v>311</v>
      </c>
      <c r="I355" s="41"/>
      <c r="J355" s="41" t="s">
        <v>320</v>
      </c>
      <c r="K355" s="41"/>
      <c r="L355" s="52"/>
      <c r="M355" s="53"/>
      <c r="N355" s="52"/>
      <c r="O355" s="53"/>
    </row>
    <row r="356" spans="1:15">
      <c r="A356" s="54"/>
      <c r="B356" s="41"/>
      <c r="C356" s="41"/>
      <c r="D356" s="46"/>
      <c r="E356" s="46"/>
      <c r="F356" s="43">
        <v>38</v>
      </c>
      <c r="G356" s="43"/>
      <c r="H356" s="43">
        <v>22.5</v>
      </c>
      <c r="I356" s="43"/>
      <c r="J356" s="43">
        <v>27.65</v>
      </c>
      <c r="K356" s="43"/>
      <c r="L356" s="28">
        <f>SUM(F356:K356)/3</f>
        <v>29.383333333333336</v>
      </c>
      <c r="M356" s="28"/>
      <c r="N356" s="47">
        <f>L356*D353</f>
        <v>34407.883333333339</v>
      </c>
      <c r="O356" s="47"/>
    </row>
    <row r="357" spans="1:15" ht="35.25" customHeight="1">
      <c r="A357" s="54">
        <v>89</v>
      </c>
      <c r="B357" s="41" t="s">
        <v>95</v>
      </c>
      <c r="C357" s="41"/>
      <c r="D357" s="44">
        <v>1041</v>
      </c>
      <c r="E357" s="44" t="s">
        <v>10</v>
      </c>
      <c r="F357" s="42" t="s">
        <v>273</v>
      </c>
      <c r="G357" s="42"/>
      <c r="H357" s="42" t="s">
        <v>479</v>
      </c>
      <c r="I357" s="42"/>
      <c r="J357" s="42" t="s">
        <v>337</v>
      </c>
      <c r="K357" s="42"/>
      <c r="L357" s="48" t="s">
        <v>7</v>
      </c>
      <c r="M357" s="49"/>
      <c r="N357" s="48" t="s">
        <v>8</v>
      </c>
      <c r="O357" s="49"/>
    </row>
    <row r="358" spans="1:15">
      <c r="A358" s="54"/>
      <c r="B358" s="41"/>
      <c r="C358" s="41"/>
      <c r="D358" s="45"/>
      <c r="E358" s="45"/>
      <c r="F358" s="41" t="s">
        <v>274</v>
      </c>
      <c r="G358" s="41"/>
      <c r="H358" s="41" t="s">
        <v>480</v>
      </c>
      <c r="I358" s="41"/>
      <c r="J358" s="41" t="s">
        <v>338</v>
      </c>
      <c r="K358" s="41"/>
      <c r="L358" s="50"/>
      <c r="M358" s="51"/>
      <c r="N358" s="50"/>
      <c r="O358" s="51"/>
    </row>
    <row r="359" spans="1:15" ht="44.25" customHeight="1">
      <c r="A359" s="54"/>
      <c r="B359" s="41"/>
      <c r="C359" s="41"/>
      <c r="D359" s="45"/>
      <c r="E359" s="45"/>
      <c r="F359" s="41" t="s">
        <v>272</v>
      </c>
      <c r="G359" s="41"/>
      <c r="H359" s="41" t="s">
        <v>481</v>
      </c>
      <c r="I359" s="41"/>
      <c r="J359" s="41" t="s">
        <v>497</v>
      </c>
      <c r="K359" s="41"/>
      <c r="L359" s="52"/>
      <c r="M359" s="53"/>
      <c r="N359" s="52"/>
      <c r="O359" s="53"/>
    </row>
    <row r="360" spans="1:15" ht="17.25" customHeight="1">
      <c r="A360" s="54"/>
      <c r="B360" s="41"/>
      <c r="C360" s="41"/>
      <c r="D360" s="46"/>
      <c r="E360" s="46"/>
      <c r="F360" s="43">
        <v>19.8</v>
      </c>
      <c r="G360" s="43"/>
      <c r="H360" s="43">
        <v>12.98</v>
      </c>
      <c r="I360" s="43"/>
      <c r="J360" s="43">
        <v>17.559999999999999</v>
      </c>
      <c r="K360" s="43"/>
      <c r="L360" s="28">
        <f>SUM(F360:K360)/3</f>
        <v>16.78</v>
      </c>
      <c r="M360" s="28"/>
      <c r="N360" s="47">
        <f>L360*D357</f>
        <v>17467.98</v>
      </c>
      <c r="O360" s="47"/>
    </row>
    <row r="361" spans="1:15" ht="26.25" customHeight="1">
      <c r="A361" s="54">
        <v>90</v>
      </c>
      <c r="B361" s="41" t="s">
        <v>96</v>
      </c>
      <c r="C361" s="41"/>
      <c r="D361" s="44">
        <v>1171</v>
      </c>
      <c r="E361" s="44" t="s">
        <v>265</v>
      </c>
      <c r="F361" s="42" t="s">
        <v>273</v>
      </c>
      <c r="G361" s="42"/>
      <c r="H361" s="42" t="s">
        <v>290</v>
      </c>
      <c r="I361" s="42"/>
      <c r="J361" s="42" t="s">
        <v>334</v>
      </c>
      <c r="K361" s="42"/>
      <c r="L361" s="48" t="s">
        <v>7</v>
      </c>
      <c r="M361" s="49"/>
      <c r="N361" s="48" t="s">
        <v>8</v>
      </c>
      <c r="O361" s="49"/>
    </row>
    <row r="362" spans="1:15">
      <c r="A362" s="54"/>
      <c r="B362" s="41"/>
      <c r="C362" s="41"/>
      <c r="D362" s="45"/>
      <c r="E362" s="45"/>
      <c r="F362" s="41" t="s">
        <v>274</v>
      </c>
      <c r="G362" s="41"/>
      <c r="H362" s="41" t="s">
        <v>289</v>
      </c>
      <c r="I362" s="41"/>
      <c r="J362" s="41" t="s">
        <v>335</v>
      </c>
      <c r="K362" s="41"/>
      <c r="L362" s="50"/>
      <c r="M362" s="51"/>
      <c r="N362" s="50"/>
      <c r="O362" s="51"/>
    </row>
    <row r="363" spans="1:15" ht="39" customHeight="1">
      <c r="A363" s="54"/>
      <c r="B363" s="41"/>
      <c r="C363" s="41"/>
      <c r="D363" s="45"/>
      <c r="E363" s="45"/>
      <c r="F363" s="41" t="s">
        <v>272</v>
      </c>
      <c r="G363" s="41"/>
      <c r="H363" s="41" t="s">
        <v>284</v>
      </c>
      <c r="I363" s="41"/>
      <c r="J363" s="41" t="s">
        <v>336</v>
      </c>
      <c r="K363" s="41"/>
      <c r="L363" s="52"/>
      <c r="M363" s="53"/>
      <c r="N363" s="52"/>
      <c r="O363" s="53"/>
    </row>
    <row r="364" spans="1:15">
      <c r="A364" s="54"/>
      <c r="B364" s="41"/>
      <c r="C364" s="41"/>
      <c r="D364" s="46"/>
      <c r="E364" s="46"/>
      <c r="F364" s="43">
        <v>7.8</v>
      </c>
      <c r="G364" s="43"/>
      <c r="H364" s="43">
        <v>3.6</v>
      </c>
      <c r="I364" s="43"/>
      <c r="J364" s="43">
        <v>2.7</v>
      </c>
      <c r="K364" s="43"/>
      <c r="L364" s="28">
        <f>SUM(F364:K364)/3</f>
        <v>4.7</v>
      </c>
      <c r="M364" s="28"/>
      <c r="N364" s="47">
        <f>L364*D361</f>
        <v>5503.7</v>
      </c>
      <c r="O364" s="47"/>
    </row>
    <row r="365" spans="1:15" ht="25.5" customHeight="1">
      <c r="A365" s="54">
        <v>91</v>
      </c>
      <c r="B365" s="41" t="s">
        <v>97</v>
      </c>
      <c r="C365" s="41"/>
      <c r="D365" s="44">
        <v>156</v>
      </c>
      <c r="E365" s="44" t="s">
        <v>6</v>
      </c>
      <c r="F365" s="42" t="s">
        <v>422</v>
      </c>
      <c r="G365" s="42"/>
      <c r="H365" s="42" t="s">
        <v>419</v>
      </c>
      <c r="I365" s="42"/>
      <c r="J365" s="42" t="s">
        <v>270</v>
      </c>
      <c r="K365" s="42"/>
      <c r="L365" s="48" t="s">
        <v>7</v>
      </c>
      <c r="M365" s="49"/>
      <c r="N365" s="48" t="s">
        <v>8</v>
      </c>
      <c r="O365" s="49"/>
    </row>
    <row r="366" spans="1:15">
      <c r="A366" s="54"/>
      <c r="B366" s="41"/>
      <c r="C366" s="41"/>
      <c r="D366" s="45"/>
      <c r="E366" s="45"/>
      <c r="F366" s="41" t="s">
        <v>424</v>
      </c>
      <c r="G366" s="41"/>
      <c r="H366" s="41" t="s">
        <v>420</v>
      </c>
      <c r="I366" s="41"/>
      <c r="J366" s="41" t="s">
        <v>271</v>
      </c>
      <c r="K366" s="41"/>
      <c r="L366" s="50"/>
      <c r="M366" s="51"/>
      <c r="N366" s="50"/>
      <c r="O366" s="51"/>
    </row>
    <row r="367" spans="1:15" ht="35.25" customHeight="1">
      <c r="A367" s="54"/>
      <c r="B367" s="41"/>
      <c r="C367" s="41"/>
      <c r="D367" s="45"/>
      <c r="E367" s="45"/>
      <c r="F367" s="41" t="s">
        <v>421</v>
      </c>
      <c r="G367" s="41"/>
      <c r="H367" s="41" t="s">
        <v>421</v>
      </c>
      <c r="I367" s="41"/>
      <c r="J367" s="41" t="s">
        <v>272</v>
      </c>
      <c r="K367" s="41"/>
      <c r="L367" s="52"/>
      <c r="M367" s="53"/>
      <c r="N367" s="52"/>
      <c r="O367" s="53"/>
    </row>
    <row r="368" spans="1:15">
      <c r="A368" s="54"/>
      <c r="B368" s="41"/>
      <c r="C368" s="41"/>
      <c r="D368" s="46"/>
      <c r="E368" s="46"/>
      <c r="F368" s="43">
        <v>2.62</v>
      </c>
      <c r="G368" s="43"/>
      <c r="H368" s="43">
        <v>2.67</v>
      </c>
      <c r="I368" s="43"/>
      <c r="J368" s="43">
        <v>2.1</v>
      </c>
      <c r="K368" s="43"/>
      <c r="L368" s="28">
        <f>SUM(F368:K368)/3</f>
        <v>2.4633333333333334</v>
      </c>
      <c r="M368" s="28"/>
      <c r="N368" s="47">
        <f>L368*D365</f>
        <v>384.28000000000003</v>
      </c>
      <c r="O368" s="47"/>
    </row>
    <row r="369" spans="1:15" ht="27.75" customHeight="1">
      <c r="A369" s="54">
        <v>92</v>
      </c>
      <c r="B369" s="41" t="s">
        <v>98</v>
      </c>
      <c r="C369" s="41"/>
      <c r="D369" s="44">
        <v>1234</v>
      </c>
      <c r="E369" s="44" t="s">
        <v>265</v>
      </c>
      <c r="F369" s="42" t="s">
        <v>270</v>
      </c>
      <c r="G369" s="42"/>
      <c r="H369" s="42" t="s">
        <v>282</v>
      </c>
      <c r="I369" s="42"/>
      <c r="J369" s="42" t="s">
        <v>314</v>
      </c>
      <c r="K369" s="42"/>
      <c r="L369" s="48" t="s">
        <v>7</v>
      </c>
      <c r="M369" s="49"/>
      <c r="N369" s="48" t="s">
        <v>8</v>
      </c>
      <c r="O369" s="49"/>
    </row>
    <row r="370" spans="1:15">
      <c r="A370" s="54"/>
      <c r="B370" s="41"/>
      <c r="C370" s="41"/>
      <c r="D370" s="45"/>
      <c r="E370" s="45"/>
      <c r="F370" s="41" t="s">
        <v>271</v>
      </c>
      <c r="G370" s="41"/>
      <c r="H370" s="41" t="s">
        <v>283</v>
      </c>
      <c r="I370" s="41"/>
      <c r="J370" s="41" t="s">
        <v>315</v>
      </c>
      <c r="K370" s="41"/>
      <c r="L370" s="50"/>
      <c r="M370" s="51"/>
      <c r="N370" s="50"/>
      <c r="O370" s="51"/>
    </row>
    <row r="371" spans="1:15" ht="42.75" customHeight="1">
      <c r="A371" s="54"/>
      <c r="B371" s="41"/>
      <c r="C371" s="41"/>
      <c r="D371" s="45"/>
      <c r="E371" s="45"/>
      <c r="F371" s="41" t="s">
        <v>272</v>
      </c>
      <c r="G371" s="41"/>
      <c r="H371" s="41" t="s">
        <v>284</v>
      </c>
      <c r="I371" s="41"/>
      <c r="J371" s="41" t="s">
        <v>316</v>
      </c>
      <c r="K371" s="41"/>
      <c r="L371" s="52"/>
      <c r="M371" s="53"/>
      <c r="N371" s="52"/>
      <c r="O371" s="53"/>
    </row>
    <row r="372" spans="1:15">
      <c r="A372" s="54"/>
      <c r="B372" s="41"/>
      <c r="C372" s="41"/>
      <c r="D372" s="46"/>
      <c r="E372" s="46"/>
      <c r="F372" s="43">
        <v>5.3</v>
      </c>
      <c r="G372" s="43"/>
      <c r="H372" s="43">
        <v>4.2</v>
      </c>
      <c r="I372" s="43"/>
      <c r="J372" s="43">
        <v>2.99</v>
      </c>
      <c r="K372" s="43"/>
      <c r="L372" s="28">
        <f>SUM(F372:K372)/3</f>
        <v>4.1633333333333331</v>
      </c>
      <c r="M372" s="28"/>
      <c r="N372" s="47">
        <f>L372*D369</f>
        <v>5137.5533333333333</v>
      </c>
      <c r="O372" s="47"/>
    </row>
    <row r="373" spans="1:15" ht="25.5" customHeight="1">
      <c r="A373" s="54">
        <v>93</v>
      </c>
      <c r="B373" s="41" t="s">
        <v>99</v>
      </c>
      <c r="C373" s="41"/>
      <c r="D373" s="44">
        <v>1236</v>
      </c>
      <c r="E373" s="44" t="s">
        <v>265</v>
      </c>
      <c r="F373" s="42" t="s">
        <v>309</v>
      </c>
      <c r="G373" s="42"/>
      <c r="H373" s="42" t="s">
        <v>314</v>
      </c>
      <c r="I373" s="42"/>
      <c r="J373" s="42" t="s">
        <v>665</v>
      </c>
      <c r="K373" s="42"/>
      <c r="L373" s="48" t="s">
        <v>7</v>
      </c>
      <c r="M373" s="49"/>
      <c r="N373" s="48" t="s">
        <v>8</v>
      </c>
      <c r="O373" s="49"/>
    </row>
    <row r="374" spans="1:15">
      <c r="A374" s="54"/>
      <c r="B374" s="41"/>
      <c r="C374" s="41"/>
      <c r="D374" s="45"/>
      <c r="E374" s="45"/>
      <c r="F374" s="41" t="s">
        <v>310</v>
      </c>
      <c r="G374" s="41"/>
      <c r="H374" s="41" t="s">
        <v>315</v>
      </c>
      <c r="I374" s="41"/>
      <c r="J374" s="41" t="s">
        <v>322</v>
      </c>
      <c r="K374" s="41"/>
      <c r="L374" s="50"/>
      <c r="M374" s="51"/>
      <c r="N374" s="50"/>
      <c r="O374" s="51"/>
    </row>
    <row r="375" spans="1:15" ht="39.75" customHeight="1">
      <c r="A375" s="54"/>
      <c r="B375" s="41"/>
      <c r="C375" s="41"/>
      <c r="D375" s="45"/>
      <c r="E375" s="45"/>
      <c r="F375" s="41" t="s">
        <v>311</v>
      </c>
      <c r="G375" s="41"/>
      <c r="H375" s="41" t="s">
        <v>316</v>
      </c>
      <c r="I375" s="41"/>
      <c r="J375" s="41" t="s">
        <v>664</v>
      </c>
      <c r="K375" s="41"/>
      <c r="L375" s="52"/>
      <c r="M375" s="53"/>
      <c r="N375" s="52"/>
      <c r="O375" s="53"/>
    </row>
    <row r="376" spans="1:15">
      <c r="A376" s="54"/>
      <c r="B376" s="41"/>
      <c r="C376" s="41"/>
      <c r="D376" s="46"/>
      <c r="E376" s="46"/>
      <c r="F376" s="43">
        <v>3.25</v>
      </c>
      <c r="G376" s="43"/>
      <c r="H376" s="43">
        <v>3.55</v>
      </c>
      <c r="I376" s="43"/>
      <c r="J376" s="43">
        <v>3.4</v>
      </c>
      <c r="K376" s="43"/>
      <c r="L376" s="28">
        <f>SUM(F376:K376)/3</f>
        <v>3.4</v>
      </c>
      <c r="M376" s="28"/>
      <c r="N376" s="47">
        <f>L376*D373</f>
        <v>4202.3999999999996</v>
      </c>
      <c r="O376" s="47"/>
    </row>
    <row r="377" spans="1:15" ht="37.5" customHeight="1">
      <c r="A377" s="54">
        <v>94</v>
      </c>
      <c r="B377" s="41" t="s">
        <v>100</v>
      </c>
      <c r="C377" s="41"/>
      <c r="D377" s="44">
        <v>1561</v>
      </c>
      <c r="E377" s="44" t="s">
        <v>265</v>
      </c>
      <c r="F377" s="42" t="s">
        <v>288</v>
      </c>
      <c r="G377" s="42"/>
      <c r="H377" s="42" t="s">
        <v>309</v>
      </c>
      <c r="I377" s="42"/>
      <c r="J377" s="42" t="s">
        <v>321</v>
      </c>
      <c r="K377" s="42"/>
      <c r="L377" s="48" t="s">
        <v>7</v>
      </c>
      <c r="M377" s="49"/>
      <c r="N377" s="48" t="s">
        <v>8</v>
      </c>
      <c r="O377" s="49"/>
    </row>
    <row r="378" spans="1:15">
      <c r="A378" s="54"/>
      <c r="B378" s="41"/>
      <c r="C378" s="41"/>
      <c r="D378" s="45"/>
      <c r="E378" s="45"/>
      <c r="F378" s="41" t="s">
        <v>289</v>
      </c>
      <c r="G378" s="41"/>
      <c r="H378" s="41" t="s">
        <v>310</v>
      </c>
      <c r="I378" s="41"/>
      <c r="J378" s="41" t="s">
        <v>322</v>
      </c>
      <c r="K378" s="41"/>
      <c r="L378" s="50"/>
      <c r="M378" s="51"/>
      <c r="N378" s="50"/>
      <c r="O378" s="51"/>
    </row>
    <row r="379" spans="1:15" ht="48.75" customHeight="1">
      <c r="A379" s="54"/>
      <c r="B379" s="41"/>
      <c r="C379" s="41"/>
      <c r="D379" s="45"/>
      <c r="E379" s="45"/>
      <c r="F379" s="41" t="s">
        <v>285</v>
      </c>
      <c r="G379" s="41"/>
      <c r="H379" s="41" t="s">
        <v>311</v>
      </c>
      <c r="I379" s="41"/>
      <c r="J379" s="41" t="s">
        <v>320</v>
      </c>
      <c r="K379" s="41"/>
      <c r="L379" s="52"/>
      <c r="M379" s="53"/>
      <c r="N379" s="52"/>
      <c r="O379" s="53"/>
    </row>
    <row r="380" spans="1:15">
      <c r="A380" s="54"/>
      <c r="B380" s="41"/>
      <c r="C380" s="41"/>
      <c r="D380" s="46"/>
      <c r="E380" s="46"/>
      <c r="F380" s="43">
        <v>3.6</v>
      </c>
      <c r="G380" s="43"/>
      <c r="H380" s="43">
        <v>4.99</v>
      </c>
      <c r="I380" s="43"/>
      <c r="J380" s="43">
        <v>3.29</v>
      </c>
      <c r="K380" s="43"/>
      <c r="L380" s="28">
        <f>SUM(F380:K380)/3</f>
        <v>3.9599999999999995</v>
      </c>
      <c r="M380" s="28"/>
      <c r="N380" s="47">
        <f>L380*D377</f>
        <v>6181.5599999999995</v>
      </c>
      <c r="O380" s="47"/>
    </row>
    <row r="381" spans="1:15" ht="25.5" customHeight="1">
      <c r="A381" s="54">
        <v>95</v>
      </c>
      <c r="B381" s="41" t="s">
        <v>101</v>
      </c>
      <c r="C381" s="41"/>
      <c r="D381" s="44">
        <v>325</v>
      </c>
      <c r="E381" s="44" t="s">
        <v>6</v>
      </c>
      <c r="F381" s="42" t="s">
        <v>270</v>
      </c>
      <c r="G381" s="42"/>
      <c r="H381" s="42" t="s">
        <v>296</v>
      </c>
      <c r="I381" s="42"/>
      <c r="J381" s="42" t="s">
        <v>309</v>
      </c>
      <c r="K381" s="42"/>
      <c r="L381" s="48" t="s">
        <v>7</v>
      </c>
      <c r="M381" s="49"/>
      <c r="N381" s="48" t="s">
        <v>8</v>
      </c>
      <c r="O381" s="49"/>
    </row>
    <row r="382" spans="1:15">
      <c r="A382" s="54"/>
      <c r="B382" s="41"/>
      <c r="C382" s="41"/>
      <c r="D382" s="45"/>
      <c r="E382" s="45"/>
      <c r="F382" s="41" t="s">
        <v>271</v>
      </c>
      <c r="G382" s="41"/>
      <c r="H382" s="41" t="s">
        <v>297</v>
      </c>
      <c r="I382" s="41"/>
      <c r="J382" s="41" t="s">
        <v>310</v>
      </c>
      <c r="K382" s="41"/>
      <c r="L382" s="50"/>
      <c r="M382" s="51"/>
      <c r="N382" s="50"/>
      <c r="O382" s="51"/>
    </row>
    <row r="383" spans="1:15" ht="50.25" customHeight="1">
      <c r="A383" s="54"/>
      <c r="B383" s="41"/>
      <c r="C383" s="41"/>
      <c r="D383" s="45"/>
      <c r="E383" s="45"/>
      <c r="F383" s="41" t="s">
        <v>272</v>
      </c>
      <c r="G383" s="41"/>
      <c r="H383" s="41" t="s">
        <v>284</v>
      </c>
      <c r="I383" s="41"/>
      <c r="J383" s="41" t="s">
        <v>311</v>
      </c>
      <c r="K383" s="41"/>
      <c r="L383" s="52"/>
      <c r="M383" s="53"/>
      <c r="N383" s="52"/>
      <c r="O383" s="53"/>
    </row>
    <row r="384" spans="1:15">
      <c r="A384" s="54"/>
      <c r="B384" s="41"/>
      <c r="C384" s="41"/>
      <c r="D384" s="46"/>
      <c r="E384" s="46"/>
      <c r="F384" s="43">
        <v>18.100000000000001</v>
      </c>
      <c r="G384" s="43"/>
      <c r="H384" s="43">
        <v>9.3000000000000007</v>
      </c>
      <c r="I384" s="43"/>
      <c r="J384" s="43">
        <v>9.5</v>
      </c>
      <c r="K384" s="43"/>
      <c r="L384" s="28">
        <f>SUM(F384:K384)/3</f>
        <v>12.300000000000002</v>
      </c>
      <c r="M384" s="28"/>
      <c r="N384" s="47">
        <f>L384*D381</f>
        <v>3997.5000000000009</v>
      </c>
      <c r="O384" s="47"/>
    </row>
    <row r="385" spans="1:15" ht="26.25" customHeight="1">
      <c r="A385" s="54">
        <v>96</v>
      </c>
      <c r="B385" s="41" t="s">
        <v>102</v>
      </c>
      <c r="C385" s="41"/>
      <c r="D385" s="44">
        <v>1040</v>
      </c>
      <c r="E385" s="44" t="s">
        <v>10</v>
      </c>
      <c r="F385" s="42" t="s">
        <v>273</v>
      </c>
      <c r="G385" s="42"/>
      <c r="H385" s="42" t="s">
        <v>293</v>
      </c>
      <c r="I385" s="42"/>
      <c r="J385" s="42" t="s">
        <v>314</v>
      </c>
      <c r="K385" s="42"/>
      <c r="L385" s="48" t="s">
        <v>7</v>
      </c>
      <c r="M385" s="49"/>
      <c r="N385" s="48" t="s">
        <v>8</v>
      </c>
      <c r="O385" s="49"/>
    </row>
    <row r="386" spans="1:15">
      <c r="A386" s="54"/>
      <c r="B386" s="41"/>
      <c r="C386" s="41"/>
      <c r="D386" s="45"/>
      <c r="E386" s="45"/>
      <c r="F386" s="41" t="s">
        <v>274</v>
      </c>
      <c r="G386" s="41"/>
      <c r="H386" s="41" t="s">
        <v>295</v>
      </c>
      <c r="I386" s="41"/>
      <c r="J386" s="41" t="s">
        <v>315</v>
      </c>
      <c r="K386" s="41"/>
      <c r="L386" s="50"/>
      <c r="M386" s="51"/>
      <c r="N386" s="50"/>
      <c r="O386" s="51"/>
    </row>
    <row r="387" spans="1:15" ht="51" customHeight="1">
      <c r="A387" s="54"/>
      <c r="B387" s="41"/>
      <c r="C387" s="41"/>
      <c r="D387" s="45"/>
      <c r="E387" s="45"/>
      <c r="F387" s="41" t="s">
        <v>272</v>
      </c>
      <c r="G387" s="41"/>
      <c r="H387" s="41" t="s">
        <v>284</v>
      </c>
      <c r="I387" s="41"/>
      <c r="J387" s="41" t="s">
        <v>316</v>
      </c>
      <c r="K387" s="41"/>
      <c r="L387" s="52"/>
      <c r="M387" s="53"/>
      <c r="N387" s="52"/>
      <c r="O387" s="53"/>
    </row>
    <row r="388" spans="1:15">
      <c r="A388" s="54"/>
      <c r="B388" s="41"/>
      <c r="C388" s="41"/>
      <c r="D388" s="46"/>
      <c r="E388" s="46"/>
      <c r="F388" s="43">
        <v>13.2</v>
      </c>
      <c r="G388" s="43"/>
      <c r="H388" s="43">
        <v>5.9</v>
      </c>
      <c r="I388" s="43"/>
      <c r="J388" s="43">
        <v>7.31</v>
      </c>
      <c r="K388" s="43"/>
      <c r="L388" s="28">
        <f>SUM(F388:K388)/3</f>
        <v>8.8033333333333328</v>
      </c>
      <c r="M388" s="28"/>
      <c r="N388" s="47">
        <f>L388*D385</f>
        <v>9155.4666666666653</v>
      </c>
      <c r="O388" s="47"/>
    </row>
    <row r="389" spans="1:15" ht="33" customHeight="1">
      <c r="A389" s="54">
        <v>97</v>
      </c>
      <c r="B389" s="41" t="s">
        <v>103</v>
      </c>
      <c r="C389" s="41"/>
      <c r="D389" s="44">
        <v>1299</v>
      </c>
      <c r="E389" s="44" t="s">
        <v>10</v>
      </c>
      <c r="F389" s="42" t="s">
        <v>273</v>
      </c>
      <c r="G389" s="42"/>
      <c r="H389" s="42" t="s">
        <v>291</v>
      </c>
      <c r="I389" s="42"/>
      <c r="J389" s="42" t="s">
        <v>482</v>
      </c>
      <c r="K389" s="42"/>
      <c r="L389" s="48" t="s">
        <v>7</v>
      </c>
      <c r="M389" s="49"/>
      <c r="N389" s="48" t="s">
        <v>8</v>
      </c>
      <c r="O389" s="49"/>
    </row>
    <row r="390" spans="1:15">
      <c r="A390" s="54"/>
      <c r="B390" s="41"/>
      <c r="C390" s="41"/>
      <c r="D390" s="45"/>
      <c r="E390" s="45"/>
      <c r="F390" s="41" t="s">
        <v>274</v>
      </c>
      <c r="G390" s="41"/>
      <c r="H390" s="41" t="s">
        <v>292</v>
      </c>
      <c r="I390" s="41"/>
      <c r="J390" s="41" t="s">
        <v>480</v>
      </c>
      <c r="K390" s="41"/>
      <c r="L390" s="50"/>
      <c r="M390" s="51"/>
      <c r="N390" s="50"/>
      <c r="O390" s="51"/>
    </row>
    <row r="391" spans="1:15" ht="52.5" customHeight="1">
      <c r="A391" s="54"/>
      <c r="B391" s="41"/>
      <c r="C391" s="41"/>
      <c r="D391" s="45"/>
      <c r="E391" s="45"/>
      <c r="F391" s="41" t="s">
        <v>272</v>
      </c>
      <c r="G391" s="41"/>
      <c r="H391" s="41" t="s">
        <v>284</v>
      </c>
      <c r="I391" s="41"/>
      <c r="J391" s="41" t="s">
        <v>481</v>
      </c>
      <c r="K391" s="41"/>
      <c r="L391" s="52"/>
      <c r="M391" s="53"/>
      <c r="N391" s="52"/>
      <c r="O391" s="53"/>
    </row>
    <row r="392" spans="1:15">
      <c r="A392" s="54"/>
      <c r="B392" s="41"/>
      <c r="C392" s="41"/>
      <c r="D392" s="46"/>
      <c r="E392" s="46"/>
      <c r="F392" s="43">
        <v>10.8</v>
      </c>
      <c r="G392" s="43"/>
      <c r="H392" s="43">
        <v>6.8</v>
      </c>
      <c r="I392" s="43"/>
      <c r="J392" s="43">
        <v>7.99</v>
      </c>
      <c r="K392" s="43"/>
      <c r="L392" s="28">
        <f>SUM(F392:K392)/3</f>
        <v>8.5300000000000011</v>
      </c>
      <c r="M392" s="28"/>
      <c r="N392" s="47">
        <f>L392*D389</f>
        <v>11080.470000000001</v>
      </c>
      <c r="O392" s="47"/>
    </row>
    <row r="393" spans="1:15" ht="32.25" customHeight="1">
      <c r="A393" s="54">
        <v>98</v>
      </c>
      <c r="B393" s="41" t="s">
        <v>104</v>
      </c>
      <c r="C393" s="41"/>
      <c r="D393" s="44">
        <v>391</v>
      </c>
      <c r="E393" s="44" t="s">
        <v>10</v>
      </c>
      <c r="F393" s="42" t="s">
        <v>273</v>
      </c>
      <c r="G393" s="42"/>
      <c r="H393" s="42" t="s">
        <v>293</v>
      </c>
      <c r="I393" s="42"/>
      <c r="J393" s="42" t="s">
        <v>323</v>
      </c>
      <c r="K393" s="42"/>
      <c r="L393" s="48" t="s">
        <v>7</v>
      </c>
      <c r="M393" s="49"/>
      <c r="N393" s="48" t="s">
        <v>8</v>
      </c>
      <c r="O393" s="49"/>
    </row>
    <row r="394" spans="1:15" ht="15" customHeight="1">
      <c r="A394" s="54"/>
      <c r="B394" s="41"/>
      <c r="C394" s="41"/>
      <c r="D394" s="45"/>
      <c r="E394" s="45"/>
      <c r="F394" s="41" t="s">
        <v>274</v>
      </c>
      <c r="G394" s="41"/>
      <c r="H394" s="41" t="s">
        <v>295</v>
      </c>
      <c r="I394" s="41"/>
      <c r="J394" s="41" t="s">
        <v>324</v>
      </c>
      <c r="K394" s="41"/>
      <c r="L394" s="50"/>
      <c r="M394" s="51"/>
      <c r="N394" s="50"/>
      <c r="O394" s="51"/>
    </row>
    <row r="395" spans="1:15" ht="51" customHeight="1">
      <c r="A395" s="54"/>
      <c r="B395" s="41"/>
      <c r="C395" s="41"/>
      <c r="D395" s="45"/>
      <c r="E395" s="45"/>
      <c r="F395" s="41" t="s">
        <v>272</v>
      </c>
      <c r="G395" s="41"/>
      <c r="H395" s="41" t="s">
        <v>284</v>
      </c>
      <c r="I395" s="41"/>
      <c r="J395" s="41" t="s">
        <v>320</v>
      </c>
      <c r="K395" s="41"/>
      <c r="L395" s="52"/>
      <c r="M395" s="53"/>
      <c r="N395" s="52"/>
      <c r="O395" s="53"/>
    </row>
    <row r="396" spans="1:15">
      <c r="A396" s="54"/>
      <c r="B396" s="41"/>
      <c r="C396" s="41"/>
      <c r="D396" s="46"/>
      <c r="E396" s="46"/>
      <c r="F396" s="43">
        <v>16.600000000000001</v>
      </c>
      <c r="G396" s="43"/>
      <c r="H396" s="43">
        <v>8.2899999999999991</v>
      </c>
      <c r="I396" s="43"/>
      <c r="J396" s="43">
        <v>8.59</v>
      </c>
      <c r="K396" s="43"/>
      <c r="L396" s="28">
        <f>SUM(F396:K396)/3</f>
        <v>11.160000000000002</v>
      </c>
      <c r="M396" s="28"/>
      <c r="N396" s="47">
        <f>L396*D393</f>
        <v>4363.5600000000004</v>
      </c>
      <c r="O396" s="47"/>
    </row>
    <row r="397" spans="1:15" ht="29.25" customHeight="1">
      <c r="A397" s="54">
        <v>99</v>
      </c>
      <c r="B397" s="41" t="s">
        <v>105</v>
      </c>
      <c r="C397" s="41"/>
      <c r="D397" s="44">
        <v>3640</v>
      </c>
      <c r="E397" s="44" t="s">
        <v>6</v>
      </c>
      <c r="F397" s="42" t="s">
        <v>273</v>
      </c>
      <c r="G397" s="42"/>
      <c r="H397" s="42" t="s">
        <v>309</v>
      </c>
      <c r="I397" s="42"/>
      <c r="J397" s="42" t="s">
        <v>448</v>
      </c>
      <c r="K397" s="42"/>
      <c r="L397" s="48" t="s">
        <v>7</v>
      </c>
      <c r="M397" s="49"/>
      <c r="N397" s="48" t="s">
        <v>8</v>
      </c>
      <c r="O397" s="49"/>
    </row>
    <row r="398" spans="1:15">
      <c r="A398" s="54"/>
      <c r="B398" s="41"/>
      <c r="C398" s="41"/>
      <c r="D398" s="45"/>
      <c r="E398" s="45"/>
      <c r="F398" s="41" t="s">
        <v>274</v>
      </c>
      <c r="G398" s="41"/>
      <c r="H398" s="41" t="s">
        <v>310</v>
      </c>
      <c r="I398" s="41"/>
      <c r="J398" s="41" t="s">
        <v>449</v>
      </c>
      <c r="K398" s="41"/>
      <c r="L398" s="50"/>
      <c r="M398" s="51"/>
      <c r="N398" s="50"/>
      <c r="O398" s="51"/>
    </row>
    <row r="399" spans="1:15" ht="36.75" customHeight="1">
      <c r="A399" s="54"/>
      <c r="B399" s="41"/>
      <c r="C399" s="41"/>
      <c r="D399" s="45"/>
      <c r="E399" s="45"/>
      <c r="F399" s="41" t="s">
        <v>272</v>
      </c>
      <c r="G399" s="41"/>
      <c r="H399" s="41" t="s">
        <v>311</v>
      </c>
      <c r="I399" s="41"/>
      <c r="J399" s="41" t="s">
        <v>450</v>
      </c>
      <c r="K399" s="41"/>
      <c r="L399" s="52"/>
      <c r="M399" s="53"/>
      <c r="N399" s="52"/>
      <c r="O399" s="53"/>
    </row>
    <row r="400" spans="1:15">
      <c r="A400" s="54"/>
      <c r="B400" s="41"/>
      <c r="C400" s="41"/>
      <c r="D400" s="46"/>
      <c r="E400" s="46"/>
      <c r="F400" s="43">
        <v>12.9</v>
      </c>
      <c r="G400" s="43"/>
      <c r="H400" s="43">
        <v>8.5</v>
      </c>
      <c r="I400" s="43"/>
      <c r="J400" s="43">
        <v>10.7</v>
      </c>
      <c r="K400" s="43"/>
      <c r="L400" s="28">
        <f>SUM(F400:K400)/3</f>
        <v>10.699999999999998</v>
      </c>
      <c r="M400" s="28"/>
      <c r="N400" s="47">
        <f>L400*D397</f>
        <v>38947.999999999993</v>
      </c>
      <c r="O400" s="47"/>
    </row>
    <row r="401" spans="1:15" ht="24.75" customHeight="1">
      <c r="A401" s="54">
        <v>100</v>
      </c>
      <c r="B401" s="41" t="s">
        <v>106</v>
      </c>
      <c r="C401" s="41"/>
      <c r="D401" s="44">
        <v>1040</v>
      </c>
      <c r="E401" s="44" t="s">
        <v>10</v>
      </c>
      <c r="F401" s="42" t="s">
        <v>273</v>
      </c>
      <c r="G401" s="42"/>
      <c r="H401" s="42" t="s">
        <v>293</v>
      </c>
      <c r="I401" s="42"/>
      <c r="J401" s="42" t="s">
        <v>314</v>
      </c>
      <c r="K401" s="42"/>
      <c r="L401" s="48" t="s">
        <v>7</v>
      </c>
      <c r="M401" s="49"/>
      <c r="N401" s="48" t="s">
        <v>8</v>
      </c>
      <c r="O401" s="49"/>
    </row>
    <row r="402" spans="1:15">
      <c r="A402" s="54"/>
      <c r="B402" s="41"/>
      <c r="C402" s="41"/>
      <c r="D402" s="45"/>
      <c r="E402" s="45"/>
      <c r="F402" s="41" t="s">
        <v>274</v>
      </c>
      <c r="G402" s="41"/>
      <c r="H402" s="41" t="s">
        <v>295</v>
      </c>
      <c r="I402" s="41"/>
      <c r="J402" s="41" t="s">
        <v>315</v>
      </c>
      <c r="K402" s="41"/>
      <c r="L402" s="50"/>
      <c r="M402" s="51"/>
      <c r="N402" s="50"/>
      <c r="O402" s="51"/>
    </row>
    <row r="403" spans="1:15" ht="54.75" customHeight="1">
      <c r="A403" s="54"/>
      <c r="B403" s="41"/>
      <c r="C403" s="41"/>
      <c r="D403" s="45"/>
      <c r="E403" s="45"/>
      <c r="F403" s="41" t="s">
        <v>272</v>
      </c>
      <c r="G403" s="41"/>
      <c r="H403" s="41" t="s">
        <v>284</v>
      </c>
      <c r="I403" s="41"/>
      <c r="J403" s="41" t="s">
        <v>316</v>
      </c>
      <c r="K403" s="41"/>
      <c r="L403" s="52"/>
      <c r="M403" s="53"/>
      <c r="N403" s="52"/>
      <c r="O403" s="53"/>
    </row>
    <row r="404" spans="1:15">
      <c r="A404" s="54"/>
      <c r="B404" s="41"/>
      <c r="C404" s="41"/>
      <c r="D404" s="46"/>
      <c r="E404" s="46"/>
      <c r="F404" s="43">
        <v>9.5</v>
      </c>
      <c r="G404" s="43"/>
      <c r="H404" s="43">
        <v>4.6900000000000004</v>
      </c>
      <c r="I404" s="43"/>
      <c r="J404" s="43">
        <v>3.83</v>
      </c>
      <c r="K404" s="43"/>
      <c r="L404" s="28">
        <f>SUM(F404:K404)/3</f>
        <v>6.0066666666666677</v>
      </c>
      <c r="M404" s="28"/>
      <c r="N404" s="47">
        <f>L404*D401</f>
        <v>6246.9333333333343</v>
      </c>
      <c r="O404" s="47"/>
    </row>
    <row r="405" spans="1:15" ht="25.5" customHeight="1">
      <c r="A405" s="54">
        <v>101</v>
      </c>
      <c r="B405" s="41" t="s">
        <v>107</v>
      </c>
      <c r="C405" s="41"/>
      <c r="D405" s="44">
        <v>454</v>
      </c>
      <c r="E405" s="44" t="s">
        <v>10</v>
      </c>
      <c r="F405" s="42" t="s">
        <v>639</v>
      </c>
      <c r="G405" s="42"/>
      <c r="H405" s="42" t="s">
        <v>293</v>
      </c>
      <c r="I405" s="42"/>
      <c r="J405" s="42" t="s">
        <v>314</v>
      </c>
      <c r="K405" s="42"/>
      <c r="L405" s="48" t="s">
        <v>7</v>
      </c>
      <c r="M405" s="49"/>
      <c r="N405" s="48" t="s">
        <v>8</v>
      </c>
      <c r="O405" s="49"/>
    </row>
    <row r="406" spans="1:15" ht="15" customHeight="1">
      <c r="A406" s="54"/>
      <c r="B406" s="41"/>
      <c r="C406" s="41"/>
      <c r="D406" s="45"/>
      <c r="E406" s="45"/>
      <c r="F406" s="41" t="s">
        <v>640</v>
      </c>
      <c r="G406" s="41"/>
      <c r="H406" s="41" t="s">
        <v>295</v>
      </c>
      <c r="I406" s="41"/>
      <c r="J406" s="41" t="s">
        <v>315</v>
      </c>
      <c r="K406" s="41"/>
      <c r="L406" s="50"/>
      <c r="M406" s="51"/>
      <c r="N406" s="50"/>
      <c r="O406" s="51"/>
    </row>
    <row r="407" spans="1:15" ht="39" customHeight="1">
      <c r="A407" s="54"/>
      <c r="B407" s="41"/>
      <c r="C407" s="41"/>
      <c r="D407" s="45"/>
      <c r="E407" s="45"/>
      <c r="F407" s="41" t="s">
        <v>638</v>
      </c>
      <c r="G407" s="41"/>
      <c r="H407" s="41" t="s">
        <v>284</v>
      </c>
      <c r="I407" s="41"/>
      <c r="J407" s="41" t="s">
        <v>316</v>
      </c>
      <c r="K407" s="41"/>
      <c r="L407" s="52"/>
      <c r="M407" s="53"/>
      <c r="N407" s="52"/>
      <c r="O407" s="53"/>
    </row>
    <row r="408" spans="1:15">
      <c r="A408" s="54"/>
      <c r="B408" s="41"/>
      <c r="C408" s="41"/>
      <c r="D408" s="46"/>
      <c r="E408" s="46"/>
      <c r="F408" s="43">
        <v>6.7</v>
      </c>
      <c r="G408" s="43"/>
      <c r="H408" s="43">
        <v>7.9</v>
      </c>
      <c r="I408" s="43"/>
      <c r="J408" s="43">
        <v>10.88</v>
      </c>
      <c r="K408" s="43"/>
      <c r="L408" s="28">
        <f>SUM(F408:K408)/3</f>
        <v>8.4933333333333341</v>
      </c>
      <c r="M408" s="28"/>
      <c r="N408" s="47">
        <f>L408*D405</f>
        <v>3855.9733333333338</v>
      </c>
      <c r="O408" s="47"/>
    </row>
    <row r="409" spans="1:15" ht="26.25" customHeight="1">
      <c r="A409" s="54">
        <v>102</v>
      </c>
      <c r="B409" s="41" t="s">
        <v>108</v>
      </c>
      <c r="C409" s="41"/>
      <c r="D409" s="44">
        <v>273</v>
      </c>
      <c r="E409" s="44" t="s">
        <v>265</v>
      </c>
      <c r="F409" s="42" t="s">
        <v>309</v>
      </c>
      <c r="G409" s="42"/>
      <c r="H409" s="42" t="s">
        <v>323</v>
      </c>
      <c r="I409" s="42"/>
      <c r="J409" s="42" t="s">
        <v>334</v>
      </c>
      <c r="K409" s="42"/>
      <c r="L409" s="48" t="s">
        <v>7</v>
      </c>
      <c r="M409" s="49"/>
      <c r="N409" s="48" t="s">
        <v>8</v>
      </c>
      <c r="O409" s="49"/>
    </row>
    <row r="410" spans="1:15">
      <c r="A410" s="54"/>
      <c r="B410" s="41"/>
      <c r="C410" s="41"/>
      <c r="D410" s="45"/>
      <c r="E410" s="45"/>
      <c r="F410" s="41" t="s">
        <v>310</v>
      </c>
      <c r="G410" s="41"/>
      <c r="H410" s="41" t="s">
        <v>324</v>
      </c>
      <c r="I410" s="41"/>
      <c r="J410" s="41" t="s">
        <v>335</v>
      </c>
      <c r="K410" s="41"/>
      <c r="L410" s="50"/>
      <c r="M410" s="51"/>
      <c r="N410" s="50"/>
      <c r="O410" s="51"/>
    </row>
    <row r="411" spans="1:15" ht="51" customHeight="1">
      <c r="A411" s="54"/>
      <c r="B411" s="41"/>
      <c r="C411" s="41"/>
      <c r="D411" s="45"/>
      <c r="E411" s="45"/>
      <c r="F411" s="41" t="s">
        <v>311</v>
      </c>
      <c r="G411" s="41"/>
      <c r="H411" s="41" t="s">
        <v>320</v>
      </c>
      <c r="I411" s="41"/>
      <c r="J411" s="41" t="s">
        <v>333</v>
      </c>
      <c r="K411" s="41"/>
      <c r="L411" s="52"/>
      <c r="M411" s="53"/>
      <c r="N411" s="52"/>
      <c r="O411" s="53"/>
    </row>
    <row r="412" spans="1:15">
      <c r="A412" s="54"/>
      <c r="B412" s="41"/>
      <c r="C412" s="41"/>
      <c r="D412" s="46"/>
      <c r="E412" s="46"/>
      <c r="F412" s="43">
        <v>2.99</v>
      </c>
      <c r="G412" s="43"/>
      <c r="H412" s="43">
        <v>7.49</v>
      </c>
      <c r="I412" s="43"/>
      <c r="J412" s="43">
        <v>2.7</v>
      </c>
      <c r="K412" s="43"/>
      <c r="L412" s="28">
        <f>SUM(F412:K412)/3</f>
        <v>4.3933333333333335</v>
      </c>
      <c r="M412" s="28"/>
      <c r="N412" s="47">
        <f>L412*D409</f>
        <v>1199.3800000000001</v>
      </c>
      <c r="O412" s="47"/>
    </row>
    <row r="413" spans="1:15" ht="37.5" customHeight="1">
      <c r="A413" s="54">
        <v>103</v>
      </c>
      <c r="B413" s="41" t="s">
        <v>109</v>
      </c>
      <c r="C413" s="41"/>
      <c r="D413" s="44">
        <v>520</v>
      </c>
      <c r="E413" s="44" t="s">
        <v>6</v>
      </c>
      <c r="F413" s="42" t="s">
        <v>273</v>
      </c>
      <c r="G413" s="42"/>
      <c r="H413" s="42" t="s">
        <v>273</v>
      </c>
      <c r="I413" s="42"/>
      <c r="J413" s="42" t="s">
        <v>569</v>
      </c>
      <c r="K413" s="42"/>
      <c r="L413" s="48" t="s">
        <v>7</v>
      </c>
      <c r="M413" s="49"/>
      <c r="N413" s="48" t="s">
        <v>8</v>
      </c>
      <c r="O413" s="49"/>
    </row>
    <row r="414" spans="1:15">
      <c r="A414" s="54"/>
      <c r="B414" s="41"/>
      <c r="C414" s="41"/>
      <c r="D414" s="45"/>
      <c r="E414" s="45"/>
      <c r="F414" s="41" t="s">
        <v>274</v>
      </c>
      <c r="G414" s="41"/>
      <c r="H414" s="41" t="s">
        <v>274</v>
      </c>
      <c r="I414" s="41"/>
      <c r="J414" s="41" t="s">
        <v>567</v>
      </c>
      <c r="K414" s="41"/>
      <c r="L414" s="50"/>
      <c r="M414" s="51"/>
      <c r="N414" s="50"/>
      <c r="O414" s="51"/>
    </row>
    <row r="415" spans="1:15" ht="51" customHeight="1">
      <c r="A415" s="54"/>
      <c r="B415" s="41"/>
      <c r="C415" s="41"/>
      <c r="D415" s="45"/>
      <c r="E415" s="45"/>
      <c r="F415" s="41" t="s">
        <v>272</v>
      </c>
      <c r="G415" s="41"/>
      <c r="H415" s="41" t="s">
        <v>311</v>
      </c>
      <c r="I415" s="41"/>
      <c r="J415" s="41" t="s">
        <v>568</v>
      </c>
      <c r="K415" s="41"/>
      <c r="L415" s="52"/>
      <c r="M415" s="53"/>
      <c r="N415" s="52"/>
      <c r="O415" s="53"/>
    </row>
    <row r="416" spans="1:15">
      <c r="A416" s="54"/>
      <c r="B416" s="41"/>
      <c r="C416" s="41"/>
      <c r="D416" s="46"/>
      <c r="E416" s="46"/>
      <c r="F416" s="43">
        <v>46.6</v>
      </c>
      <c r="G416" s="43"/>
      <c r="H416" s="43">
        <v>23.99</v>
      </c>
      <c r="I416" s="43"/>
      <c r="J416" s="43">
        <v>34.99</v>
      </c>
      <c r="K416" s="43"/>
      <c r="L416" s="28">
        <f>SUM(F416:K416)/3</f>
        <v>35.193333333333335</v>
      </c>
      <c r="M416" s="28"/>
      <c r="N416" s="47">
        <f>L416*D413</f>
        <v>18300.533333333333</v>
      </c>
      <c r="O416" s="47"/>
    </row>
    <row r="417" spans="1:15" ht="39" customHeight="1">
      <c r="A417" s="54">
        <v>104</v>
      </c>
      <c r="B417" s="41" t="s">
        <v>110</v>
      </c>
      <c r="C417" s="41"/>
      <c r="D417" s="44">
        <v>715</v>
      </c>
      <c r="E417" s="44" t="s">
        <v>265</v>
      </c>
      <c r="F417" s="42" t="s">
        <v>270</v>
      </c>
      <c r="G417" s="42"/>
      <c r="H417" s="42" t="s">
        <v>273</v>
      </c>
      <c r="I417" s="42"/>
      <c r="J417" s="42" t="s">
        <v>323</v>
      </c>
      <c r="K417" s="42"/>
      <c r="L417" s="48" t="s">
        <v>7</v>
      </c>
      <c r="M417" s="49"/>
      <c r="N417" s="48" t="s">
        <v>8</v>
      </c>
      <c r="O417" s="49"/>
    </row>
    <row r="418" spans="1:15">
      <c r="A418" s="54"/>
      <c r="B418" s="41"/>
      <c r="C418" s="41"/>
      <c r="D418" s="45"/>
      <c r="E418" s="45"/>
      <c r="F418" s="41" t="s">
        <v>271</v>
      </c>
      <c r="G418" s="41"/>
      <c r="H418" s="41" t="s">
        <v>274</v>
      </c>
      <c r="I418" s="41"/>
      <c r="J418" s="41" t="s">
        <v>324</v>
      </c>
      <c r="K418" s="41"/>
      <c r="L418" s="50"/>
      <c r="M418" s="51"/>
      <c r="N418" s="50"/>
      <c r="O418" s="51"/>
    </row>
    <row r="419" spans="1:15" ht="37.5" customHeight="1">
      <c r="A419" s="54"/>
      <c r="B419" s="41"/>
      <c r="C419" s="41"/>
      <c r="D419" s="45"/>
      <c r="E419" s="45"/>
      <c r="F419" s="41" t="s">
        <v>272</v>
      </c>
      <c r="G419" s="41"/>
      <c r="H419" s="41" t="s">
        <v>311</v>
      </c>
      <c r="I419" s="41"/>
      <c r="J419" s="41" t="s">
        <v>320</v>
      </c>
      <c r="K419" s="41"/>
      <c r="L419" s="52"/>
      <c r="M419" s="53"/>
      <c r="N419" s="52"/>
      <c r="O419" s="53"/>
    </row>
    <row r="420" spans="1:15">
      <c r="A420" s="54"/>
      <c r="B420" s="41"/>
      <c r="C420" s="41"/>
      <c r="D420" s="46"/>
      <c r="E420" s="46"/>
      <c r="F420" s="43">
        <v>8.8000000000000007</v>
      </c>
      <c r="G420" s="43"/>
      <c r="H420" s="43">
        <v>4.9000000000000004</v>
      </c>
      <c r="I420" s="43"/>
      <c r="J420" s="43">
        <v>5</v>
      </c>
      <c r="K420" s="43"/>
      <c r="L420" s="28">
        <f>SUM(F420:K420)/3</f>
        <v>6.2333333333333343</v>
      </c>
      <c r="M420" s="28"/>
      <c r="N420" s="47">
        <f>L420*D417</f>
        <v>4456.8333333333339</v>
      </c>
      <c r="O420" s="47"/>
    </row>
    <row r="421" spans="1:15" ht="37.5" customHeight="1">
      <c r="A421" s="54">
        <v>105</v>
      </c>
      <c r="B421" s="41" t="s">
        <v>111</v>
      </c>
      <c r="C421" s="41"/>
      <c r="D421" s="44">
        <v>520</v>
      </c>
      <c r="E421" s="44" t="s">
        <v>10</v>
      </c>
      <c r="F421" s="42" t="s">
        <v>273</v>
      </c>
      <c r="G421" s="42"/>
      <c r="H421" s="42" t="s">
        <v>314</v>
      </c>
      <c r="I421" s="42"/>
      <c r="J421" s="42" t="s">
        <v>403</v>
      </c>
      <c r="K421" s="42"/>
      <c r="L421" s="48" t="s">
        <v>7</v>
      </c>
      <c r="M421" s="49"/>
      <c r="N421" s="48" t="s">
        <v>8</v>
      </c>
      <c r="O421" s="49"/>
    </row>
    <row r="422" spans="1:15">
      <c r="A422" s="54"/>
      <c r="B422" s="41"/>
      <c r="C422" s="41"/>
      <c r="D422" s="45"/>
      <c r="E422" s="45"/>
      <c r="F422" s="41" t="s">
        <v>274</v>
      </c>
      <c r="G422" s="41"/>
      <c r="H422" s="41" t="s">
        <v>315</v>
      </c>
      <c r="I422" s="41"/>
      <c r="J422" s="41" t="s">
        <v>404</v>
      </c>
      <c r="K422" s="41"/>
      <c r="L422" s="50"/>
      <c r="M422" s="51"/>
      <c r="N422" s="50"/>
      <c r="O422" s="51"/>
    </row>
    <row r="423" spans="1:15" ht="52.5" customHeight="1">
      <c r="A423" s="54"/>
      <c r="B423" s="41"/>
      <c r="C423" s="41"/>
      <c r="D423" s="45"/>
      <c r="E423" s="45"/>
      <c r="F423" s="41" t="s">
        <v>272</v>
      </c>
      <c r="G423" s="41"/>
      <c r="H423" s="41" t="s">
        <v>316</v>
      </c>
      <c r="I423" s="41"/>
      <c r="J423" s="41" t="s">
        <v>402</v>
      </c>
      <c r="K423" s="41"/>
      <c r="L423" s="52"/>
      <c r="M423" s="53"/>
      <c r="N423" s="52"/>
      <c r="O423" s="53"/>
    </row>
    <row r="424" spans="1:15" ht="15" customHeight="1">
      <c r="A424" s="54"/>
      <c r="B424" s="41"/>
      <c r="C424" s="41"/>
      <c r="D424" s="46"/>
      <c r="E424" s="46"/>
      <c r="F424" s="43">
        <v>2.98</v>
      </c>
      <c r="G424" s="43"/>
      <c r="H424" s="43">
        <v>7.15</v>
      </c>
      <c r="I424" s="43"/>
      <c r="J424" s="43">
        <v>1.85</v>
      </c>
      <c r="K424" s="43"/>
      <c r="L424" s="59">
        <f>SUM(F424:K424)/3</f>
        <v>3.9933333333333336</v>
      </c>
      <c r="M424" s="60"/>
      <c r="N424" s="61">
        <f>L424*D421</f>
        <v>2076.5333333333333</v>
      </c>
      <c r="O424" s="62"/>
    </row>
    <row r="425" spans="1:15" ht="36" customHeight="1">
      <c r="A425" s="54">
        <v>106</v>
      </c>
      <c r="B425" s="41" t="s">
        <v>112</v>
      </c>
      <c r="C425" s="41"/>
      <c r="D425" s="44">
        <v>910</v>
      </c>
      <c r="E425" s="44" t="s">
        <v>6</v>
      </c>
      <c r="F425" s="42" t="s">
        <v>309</v>
      </c>
      <c r="G425" s="42"/>
      <c r="H425" s="42" t="s">
        <v>325</v>
      </c>
      <c r="I425" s="42"/>
      <c r="J425" s="42" t="s">
        <v>331</v>
      </c>
      <c r="K425" s="42"/>
      <c r="L425" s="48" t="s">
        <v>7</v>
      </c>
      <c r="M425" s="49"/>
      <c r="N425" s="48" t="s">
        <v>8</v>
      </c>
      <c r="O425" s="49"/>
    </row>
    <row r="426" spans="1:15">
      <c r="A426" s="54"/>
      <c r="B426" s="41"/>
      <c r="C426" s="41"/>
      <c r="D426" s="45"/>
      <c r="E426" s="45"/>
      <c r="F426" s="41" t="s">
        <v>310</v>
      </c>
      <c r="G426" s="41"/>
      <c r="H426" s="41" t="s">
        <v>326</v>
      </c>
      <c r="I426" s="41"/>
      <c r="J426" s="41" t="s">
        <v>332</v>
      </c>
      <c r="K426" s="41"/>
      <c r="L426" s="50"/>
      <c r="M426" s="51"/>
      <c r="N426" s="50"/>
      <c r="O426" s="51"/>
    </row>
    <row r="427" spans="1:15" ht="37.5" customHeight="1">
      <c r="A427" s="54"/>
      <c r="B427" s="41"/>
      <c r="C427" s="41"/>
      <c r="D427" s="45"/>
      <c r="E427" s="45"/>
      <c r="F427" s="41" t="s">
        <v>311</v>
      </c>
      <c r="G427" s="41"/>
      <c r="H427" s="41" t="s">
        <v>320</v>
      </c>
      <c r="I427" s="41"/>
      <c r="J427" s="41" t="s">
        <v>345</v>
      </c>
      <c r="K427" s="41"/>
      <c r="L427" s="52"/>
      <c r="M427" s="53"/>
      <c r="N427" s="52"/>
      <c r="O427" s="53"/>
    </row>
    <row r="428" spans="1:15">
      <c r="A428" s="54"/>
      <c r="B428" s="41"/>
      <c r="C428" s="41"/>
      <c r="D428" s="46"/>
      <c r="E428" s="46"/>
      <c r="F428" s="43">
        <v>4.5</v>
      </c>
      <c r="G428" s="43"/>
      <c r="H428" s="43">
        <v>3</v>
      </c>
      <c r="I428" s="43"/>
      <c r="J428" s="43">
        <v>1.58</v>
      </c>
      <c r="K428" s="43"/>
      <c r="L428" s="28">
        <f>SUM(F428:K428)/3</f>
        <v>3.0266666666666668</v>
      </c>
      <c r="M428" s="28"/>
      <c r="N428" s="47">
        <f>L428*D425</f>
        <v>2754.2666666666669</v>
      </c>
      <c r="O428" s="47"/>
    </row>
    <row r="429" spans="1:15" ht="31.5" customHeight="1">
      <c r="A429" s="54">
        <v>107</v>
      </c>
      <c r="B429" s="41" t="s">
        <v>113</v>
      </c>
      <c r="C429" s="41"/>
      <c r="D429" s="44">
        <v>129</v>
      </c>
      <c r="E429" s="44" t="s">
        <v>10</v>
      </c>
      <c r="F429" s="42" t="s">
        <v>273</v>
      </c>
      <c r="G429" s="42"/>
      <c r="H429" s="42" t="s">
        <v>305</v>
      </c>
      <c r="I429" s="42"/>
      <c r="J429" s="42" t="s">
        <v>314</v>
      </c>
      <c r="K429" s="42"/>
      <c r="L429" s="48" t="s">
        <v>7</v>
      </c>
      <c r="M429" s="49"/>
      <c r="N429" s="48" t="s">
        <v>8</v>
      </c>
      <c r="O429" s="49"/>
    </row>
    <row r="430" spans="1:15">
      <c r="A430" s="54"/>
      <c r="B430" s="41"/>
      <c r="C430" s="41"/>
      <c r="D430" s="45"/>
      <c r="E430" s="45"/>
      <c r="F430" s="41" t="s">
        <v>274</v>
      </c>
      <c r="G430" s="41"/>
      <c r="H430" s="41" t="s">
        <v>306</v>
      </c>
      <c r="I430" s="41"/>
      <c r="J430" s="41" t="s">
        <v>315</v>
      </c>
      <c r="K430" s="41"/>
      <c r="L430" s="50"/>
      <c r="M430" s="51"/>
      <c r="N430" s="50"/>
      <c r="O430" s="51"/>
    </row>
    <row r="431" spans="1:15" ht="51" customHeight="1">
      <c r="A431" s="54"/>
      <c r="B431" s="41"/>
      <c r="C431" s="41"/>
      <c r="D431" s="45"/>
      <c r="E431" s="45"/>
      <c r="F431" s="41" t="s">
        <v>272</v>
      </c>
      <c r="G431" s="41"/>
      <c r="H431" s="41" t="s">
        <v>285</v>
      </c>
      <c r="I431" s="41"/>
      <c r="J431" s="41" t="s">
        <v>316</v>
      </c>
      <c r="K431" s="41"/>
      <c r="L431" s="52"/>
      <c r="M431" s="53"/>
      <c r="N431" s="52"/>
      <c r="O431" s="53"/>
    </row>
    <row r="432" spans="1:15">
      <c r="A432" s="54"/>
      <c r="B432" s="41"/>
      <c r="C432" s="41"/>
      <c r="D432" s="46"/>
      <c r="E432" s="46"/>
      <c r="F432" s="43">
        <v>19.8</v>
      </c>
      <c r="G432" s="43"/>
      <c r="H432" s="43">
        <v>31.3</v>
      </c>
      <c r="I432" s="43"/>
      <c r="J432" s="43">
        <v>8.7200000000000006</v>
      </c>
      <c r="K432" s="43"/>
      <c r="L432" s="28">
        <f>SUM(F432:K432)/3</f>
        <v>19.940000000000001</v>
      </c>
      <c r="M432" s="28"/>
      <c r="N432" s="47">
        <f>L432*D429</f>
        <v>2572.2600000000002</v>
      </c>
      <c r="O432" s="47"/>
    </row>
    <row r="433" spans="1:15" ht="30" customHeight="1">
      <c r="A433" s="54">
        <v>108</v>
      </c>
      <c r="B433" s="41" t="s">
        <v>308</v>
      </c>
      <c r="C433" s="41"/>
      <c r="D433" s="44">
        <v>910</v>
      </c>
      <c r="E433" s="44" t="s">
        <v>10</v>
      </c>
      <c r="F433" s="42" t="s">
        <v>288</v>
      </c>
      <c r="G433" s="42"/>
      <c r="H433" s="42" t="s">
        <v>325</v>
      </c>
      <c r="I433" s="42"/>
      <c r="J433" s="42" t="s">
        <v>331</v>
      </c>
      <c r="K433" s="42"/>
      <c r="L433" s="48" t="s">
        <v>7</v>
      </c>
      <c r="M433" s="49"/>
      <c r="N433" s="48" t="s">
        <v>8</v>
      </c>
      <c r="O433" s="49"/>
    </row>
    <row r="434" spans="1:15">
      <c r="A434" s="54"/>
      <c r="B434" s="41"/>
      <c r="C434" s="41"/>
      <c r="D434" s="45"/>
      <c r="E434" s="45"/>
      <c r="F434" s="41" t="s">
        <v>289</v>
      </c>
      <c r="G434" s="41"/>
      <c r="H434" s="41" t="s">
        <v>326</v>
      </c>
      <c r="I434" s="41"/>
      <c r="J434" s="41" t="s">
        <v>332</v>
      </c>
      <c r="K434" s="41"/>
      <c r="L434" s="50"/>
      <c r="M434" s="51"/>
      <c r="N434" s="50"/>
      <c r="O434" s="51"/>
    </row>
    <row r="435" spans="1:15" ht="48" customHeight="1">
      <c r="A435" s="54"/>
      <c r="B435" s="41"/>
      <c r="C435" s="41"/>
      <c r="D435" s="45"/>
      <c r="E435" s="45"/>
      <c r="F435" s="41" t="s">
        <v>284</v>
      </c>
      <c r="G435" s="41"/>
      <c r="H435" s="41" t="s">
        <v>320</v>
      </c>
      <c r="I435" s="41"/>
      <c r="J435" s="41" t="s">
        <v>345</v>
      </c>
      <c r="K435" s="41"/>
      <c r="L435" s="52"/>
      <c r="M435" s="53"/>
      <c r="N435" s="52"/>
      <c r="O435" s="53"/>
    </row>
    <row r="436" spans="1:15">
      <c r="A436" s="54"/>
      <c r="B436" s="41"/>
      <c r="C436" s="41"/>
      <c r="D436" s="46"/>
      <c r="E436" s="46"/>
      <c r="F436" s="43">
        <v>28.9</v>
      </c>
      <c r="G436" s="43"/>
      <c r="H436" s="43">
        <v>44.85</v>
      </c>
      <c r="I436" s="43"/>
      <c r="J436" s="43">
        <v>46.6</v>
      </c>
      <c r="K436" s="43"/>
      <c r="L436" s="28">
        <f>SUM(F436:K436)/3</f>
        <v>40.116666666666667</v>
      </c>
      <c r="M436" s="28"/>
      <c r="N436" s="47">
        <f>L436*D433</f>
        <v>36506.166666666664</v>
      </c>
      <c r="O436" s="47"/>
    </row>
    <row r="437" spans="1:15" ht="33" customHeight="1">
      <c r="A437" s="54">
        <v>109</v>
      </c>
      <c r="B437" s="41" t="s">
        <v>114</v>
      </c>
      <c r="C437" s="41"/>
      <c r="D437" s="44">
        <v>390</v>
      </c>
      <c r="E437" s="44" t="s">
        <v>266</v>
      </c>
      <c r="F437" s="42" t="s">
        <v>331</v>
      </c>
      <c r="G437" s="42"/>
      <c r="H437" s="42" t="s">
        <v>448</v>
      </c>
      <c r="I437" s="42"/>
      <c r="J437" s="42" t="s">
        <v>305</v>
      </c>
      <c r="K437" s="42"/>
      <c r="L437" s="48" t="s">
        <v>7</v>
      </c>
      <c r="M437" s="49"/>
      <c r="N437" s="48" t="s">
        <v>8</v>
      </c>
      <c r="O437" s="49"/>
    </row>
    <row r="438" spans="1:15">
      <c r="A438" s="54"/>
      <c r="B438" s="41"/>
      <c r="C438" s="41"/>
      <c r="D438" s="45"/>
      <c r="E438" s="45"/>
      <c r="F438" s="41" t="s">
        <v>332</v>
      </c>
      <c r="G438" s="41"/>
      <c r="H438" s="41" t="s">
        <v>449</v>
      </c>
      <c r="I438" s="41"/>
      <c r="J438" s="41" t="s">
        <v>306</v>
      </c>
      <c r="K438" s="41"/>
      <c r="L438" s="50"/>
      <c r="M438" s="51"/>
      <c r="N438" s="50"/>
      <c r="O438" s="51"/>
    </row>
    <row r="439" spans="1:15" ht="51" customHeight="1">
      <c r="A439" s="54"/>
      <c r="B439" s="41"/>
      <c r="C439" s="41"/>
      <c r="D439" s="45"/>
      <c r="E439" s="45"/>
      <c r="F439" s="41" t="s">
        <v>345</v>
      </c>
      <c r="G439" s="41"/>
      <c r="H439" s="41" t="s">
        <v>450</v>
      </c>
      <c r="I439" s="41"/>
      <c r="J439" s="41" t="s">
        <v>285</v>
      </c>
      <c r="K439" s="41"/>
      <c r="L439" s="52"/>
      <c r="M439" s="53"/>
      <c r="N439" s="52"/>
      <c r="O439" s="53"/>
    </row>
    <row r="440" spans="1:15">
      <c r="A440" s="54"/>
      <c r="B440" s="41"/>
      <c r="C440" s="41"/>
      <c r="D440" s="46"/>
      <c r="E440" s="46"/>
      <c r="F440" s="43">
        <v>6.97</v>
      </c>
      <c r="G440" s="43"/>
      <c r="H440" s="43">
        <v>7.35</v>
      </c>
      <c r="I440" s="43"/>
      <c r="J440" s="43">
        <v>8.9</v>
      </c>
      <c r="K440" s="43"/>
      <c r="L440" s="28">
        <f>SUM(F440:K440)/3</f>
        <v>7.7399999999999993</v>
      </c>
      <c r="M440" s="28"/>
      <c r="N440" s="47">
        <f>L440*D437</f>
        <v>3018.6</v>
      </c>
      <c r="O440" s="47"/>
    </row>
    <row r="441" spans="1:15" ht="23.25" customHeight="1">
      <c r="A441" s="54">
        <v>110</v>
      </c>
      <c r="B441" s="41" t="s">
        <v>115</v>
      </c>
      <c r="C441" s="41"/>
      <c r="D441" s="44">
        <v>3641</v>
      </c>
      <c r="E441" s="44" t="s">
        <v>6</v>
      </c>
      <c r="F441" s="42" t="s">
        <v>273</v>
      </c>
      <c r="G441" s="42"/>
      <c r="H441" s="42" t="s">
        <v>290</v>
      </c>
      <c r="I441" s="42"/>
      <c r="J441" s="42" t="s">
        <v>309</v>
      </c>
      <c r="K441" s="42"/>
      <c r="L441" s="48" t="s">
        <v>7</v>
      </c>
      <c r="M441" s="49"/>
      <c r="N441" s="48" t="s">
        <v>8</v>
      </c>
      <c r="O441" s="49"/>
    </row>
    <row r="442" spans="1:15">
      <c r="A442" s="54"/>
      <c r="B442" s="41"/>
      <c r="C442" s="41"/>
      <c r="D442" s="45"/>
      <c r="E442" s="45"/>
      <c r="F442" s="41" t="s">
        <v>274</v>
      </c>
      <c r="G442" s="41"/>
      <c r="H442" s="41" t="s">
        <v>289</v>
      </c>
      <c r="I442" s="41"/>
      <c r="J442" s="41" t="s">
        <v>310</v>
      </c>
      <c r="K442" s="41"/>
      <c r="L442" s="50"/>
      <c r="M442" s="51"/>
      <c r="N442" s="50"/>
      <c r="O442" s="51"/>
    </row>
    <row r="443" spans="1:15" ht="49.5" customHeight="1">
      <c r="A443" s="54"/>
      <c r="B443" s="41"/>
      <c r="C443" s="41"/>
      <c r="D443" s="45"/>
      <c r="E443" s="45"/>
      <c r="F443" s="41" t="s">
        <v>272</v>
      </c>
      <c r="G443" s="41"/>
      <c r="H443" s="41" t="s">
        <v>284</v>
      </c>
      <c r="I443" s="41"/>
      <c r="J443" s="41" t="s">
        <v>311</v>
      </c>
      <c r="K443" s="41"/>
      <c r="L443" s="52"/>
      <c r="M443" s="53"/>
      <c r="N443" s="52"/>
      <c r="O443" s="53"/>
    </row>
    <row r="444" spans="1:15">
      <c r="A444" s="54"/>
      <c r="B444" s="41"/>
      <c r="C444" s="41"/>
      <c r="D444" s="46"/>
      <c r="E444" s="46"/>
      <c r="F444" s="43">
        <v>9.9</v>
      </c>
      <c r="G444" s="43"/>
      <c r="H444" s="43">
        <v>8.4</v>
      </c>
      <c r="I444" s="43"/>
      <c r="J444" s="43">
        <v>6</v>
      </c>
      <c r="K444" s="43"/>
      <c r="L444" s="28">
        <f>SUM(F444:K444)/3</f>
        <v>8.1</v>
      </c>
      <c r="M444" s="28"/>
      <c r="N444" s="47">
        <f>L444*D441</f>
        <v>29492.1</v>
      </c>
      <c r="O444" s="47"/>
    </row>
    <row r="445" spans="1:15" ht="30" customHeight="1">
      <c r="A445" s="54">
        <v>111</v>
      </c>
      <c r="B445" s="41" t="s">
        <v>116</v>
      </c>
      <c r="C445" s="41"/>
      <c r="D445" s="44">
        <v>910</v>
      </c>
      <c r="E445" s="44" t="s">
        <v>267</v>
      </c>
      <c r="F445" s="42" t="s">
        <v>270</v>
      </c>
      <c r="G445" s="42"/>
      <c r="H445" s="42" t="s">
        <v>290</v>
      </c>
      <c r="I445" s="42"/>
      <c r="J445" s="42" t="s">
        <v>641</v>
      </c>
      <c r="K445" s="42"/>
      <c r="L445" s="48" t="s">
        <v>7</v>
      </c>
      <c r="M445" s="49"/>
      <c r="N445" s="48" t="s">
        <v>8</v>
      </c>
      <c r="O445" s="49"/>
    </row>
    <row r="446" spans="1:15">
      <c r="A446" s="54"/>
      <c r="B446" s="41"/>
      <c r="C446" s="41"/>
      <c r="D446" s="45"/>
      <c r="E446" s="45"/>
      <c r="F446" s="41" t="s">
        <v>271</v>
      </c>
      <c r="G446" s="41"/>
      <c r="H446" s="41" t="s">
        <v>289</v>
      </c>
      <c r="I446" s="41"/>
      <c r="J446" s="41" t="s">
        <v>642</v>
      </c>
      <c r="K446" s="41"/>
      <c r="L446" s="50"/>
      <c r="M446" s="51"/>
      <c r="N446" s="50"/>
      <c r="O446" s="51"/>
    </row>
    <row r="447" spans="1:15" ht="51.75" customHeight="1">
      <c r="A447" s="54"/>
      <c r="B447" s="41"/>
      <c r="C447" s="41"/>
      <c r="D447" s="45"/>
      <c r="E447" s="45"/>
      <c r="F447" s="41" t="s">
        <v>272</v>
      </c>
      <c r="G447" s="41"/>
      <c r="H447" s="41" t="s">
        <v>284</v>
      </c>
      <c r="I447" s="41"/>
      <c r="J447" s="41" t="s">
        <v>311</v>
      </c>
      <c r="K447" s="41"/>
      <c r="L447" s="52"/>
      <c r="M447" s="53"/>
      <c r="N447" s="52"/>
      <c r="O447" s="53"/>
    </row>
    <row r="448" spans="1:15">
      <c r="A448" s="54"/>
      <c r="B448" s="41"/>
      <c r="C448" s="41"/>
      <c r="D448" s="46"/>
      <c r="E448" s="46"/>
      <c r="F448" s="43">
        <v>16.5</v>
      </c>
      <c r="G448" s="43"/>
      <c r="H448" s="43">
        <v>16.8</v>
      </c>
      <c r="I448" s="43"/>
      <c r="J448" s="43">
        <v>13.99</v>
      </c>
      <c r="K448" s="43"/>
      <c r="L448" s="28">
        <f>SUM(F448:K448)/3</f>
        <v>15.763333333333334</v>
      </c>
      <c r="M448" s="28"/>
      <c r="N448" s="47">
        <f>L448*D445</f>
        <v>14344.633333333333</v>
      </c>
      <c r="O448" s="47"/>
    </row>
    <row r="449" spans="1:15" ht="15" customHeight="1">
      <c r="A449" s="54">
        <v>112</v>
      </c>
      <c r="B449" s="41" t="s">
        <v>117</v>
      </c>
      <c r="C449" s="41"/>
      <c r="D449" s="44">
        <v>3251</v>
      </c>
      <c r="E449" s="44" t="s">
        <v>10</v>
      </c>
      <c r="F449" s="42" t="s">
        <v>273</v>
      </c>
      <c r="G449" s="42"/>
      <c r="H449" s="42" t="s">
        <v>290</v>
      </c>
      <c r="I449" s="42"/>
      <c r="J449" s="42" t="s">
        <v>314</v>
      </c>
      <c r="K449" s="42"/>
      <c r="L449" s="48" t="s">
        <v>7</v>
      </c>
      <c r="M449" s="49"/>
      <c r="N449" s="48" t="s">
        <v>8</v>
      </c>
      <c r="O449" s="49"/>
    </row>
    <row r="450" spans="1:15">
      <c r="A450" s="54"/>
      <c r="B450" s="41"/>
      <c r="C450" s="41"/>
      <c r="D450" s="45"/>
      <c r="E450" s="45"/>
      <c r="F450" s="41" t="s">
        <v>274</v>
      </c>
      <c r="G450" s="41"/>
      <c r="H450" s="41" t="s">
        <v>289</v>
      </c>
      <c r="I450" s="41"/>
      <c r="J450" s="41" t="s">
        <v>315</v>
      </c>
      <c r="K450" s="41"/>
      <c r="L450" s="50"/>
      <c r="M450" s="51"/>
      <c r="N450" s="50"/>
      <c r="O450" s="51"/>
    </row>
    <row r="451" spans="1:15" ht="53.25" customHeight="1">
      <c r="A451" s="54"/>
      <c r="B451" s="41"/>
      <c r="C451" s="41"/>
      <c r="D451" s="45"/>
      <c r="E451" s="45"/>
      <c r="F451" s="41" t="s">
        <v>272</v>
      </c>
      <c r="G451" s="41"/>
      <c r="H451" s="41" t="s">
        <v>284</v>
      </c>
      <c r="I451" s="41"/>
      <c r="J451" s="41" t="s">
        <v>316</v>
      </c>
      <c r="K451" s="41"/>
      <c r="L451" s="52"/>
      <c r="M451" s="53"/>
      <c r="N451" s="52"/>
      <c r="O451" s="53"/>
    </row>
    <row r="452" spans="1:15">
      <c r="A452" s="54"/>
      <c r="B452" s="41"/>
      <c r="C452" s="41"/>
      <c r="D452" s="46"/>
      <c r="E452" s="46"/>
      <c r="F452" s="43">
        <v>19.75</v>
      </c>
      <c r="G452" s="43"/>
      <c r="H452" s="43">
        <v>13.9</v>
      </c>
      <c r="I452" s="43"/>
      <c r="J452" s="43">
        <v>9.5500000000000007</v>
      </c>
      <c r="K452" s="43"/>
      <c r="L452" s="28">
        <f>SUM(F452:K452)/3</f>
        <v>14.4</v>
      </c>
      <c r="M452" s="28"/>
      <c r="N452" s="47">
        <f>L452*D449</f>
        <v>46814.400000000001</v>
      </c>
      <c r="O452" s="47"/>
    </row>
    <row r="453" spans="1:15" ht="30" customHeight="1">
      <c r="A453" s="54">
        <v>113</v>
      </c>
      <c r="B453" s="41" t="s">
        <v>118</v>
      </c>
      <c r="C453" s="41"/>
      <c r="D453" s="44">
        <v>1039</v>
      </c>
      <c r="E453" s="44" t="s">
        <v>10</v>
      </c>
      <c r="F453" s="42" t="s">
        <v>273</v>
      </c>
      <c r="G453" s="42"/>
      <c r="H453" s="42" t="s">
        <v>293</v>
      </c>
      <c r="I453" s="42"/>
      <c r="J453" s="42" t="s">
        <v>314</v>
      </c>
      <c r="K453" s="42"/>
      <c r="L453" s="48" t="s">
        <v>7</v>
      </c>
      <c r="M453" s="49"/>
      <c r="N453" s="48" t="s">
        <v>8</v>
      </c>
      <c r="O453" s="49"/>
    </row>
    <row r="454" spans="1:15">
      <c r="A454" s="54"/>
      <c r="B454" s="41"/>
      <c r="C454" s="41"/>
      <c r="D454" s="45"/>
      <c r="E454" s="45"/>
      <c r="F454" s="41" t="s">
        <v>274</v>
      </c>
      <c r="G454" s="41"/>
      <c r="H454" s="41" t="s">
        <v>295</v>
      </c>
      <c r="I454" s="41"/>
      <c r="J454" s="41" t="s">
        <v>315</v>
      </c>
      <c r="K454" s="41"/>
      <c r="L454" s="50"/>
      <c r="M454" s="51"/>
      <c r="N454" s="50"/>
      <c r="O454" s="51"/>
    </row>
    <row r="455" spans="1:15" ht="54.75" customHeight="1">
      <c r="A455" s="54"/>
      <c r="B455" s="41"/>
      <c r="C455" s="41"/>
      <c r="D455" s="45"/>
      <c r="E455" s="45"/>
      <c r="F455" s="41" t="s">
        <v>272</v>
      </c>
      <c r="G455" s="41"/>
      <c r="H455" s="41" t="s">
        <v>284</v>
      </c>
      <c r="I455" s="41"/>
      <c r="J455" s="41" t="s">
        <v>316</v>
      </c>
      <c r="K455" s="41"/>
      <c r="L455" s="52"/>
      <c r="M455" s="53"/>
      <c r="N455" s="52"/>
      <c r="O455" s="53"/>
    </row>
    <row r="456" spans="1:15">
      <c r="A456" s="54"/>
      <c r="B456" s="41"/>
      <c r="C456" s="41"/>
      <c r="D456" s="46"/>
      <c r="E456" s="46"/>
      <c r="F456" s="43">
        <v>10.5</v>
      </c>
      <c r="G456" s="43"/>
      <c r="H456" s="43">
        <v>7.99</v>
      </c>
      <c r="I456" s="43"/>
      <c r="J456" s="43">
        <v>6.31</v>
      </c>
      <c r="K456" s="43"/>
      <c r="L456" s="28">
        <f>SUM(F456:K456)/3</f>
        <v>8.2666666666666675</v>
      </c>
      <c r="M456" s="28"/>
      <c r="N456" s="47">
        <f>L456*D453</f>
        <v>8589.0666666666675</v>
      </c>
      <c r="O456" s="47"/>
    </row>
    <row r="457" spans="1:15" ht="28.5" customHeight="1">
      <c r="A457" s="54">
        <v>114</v>
      </c>
      <c r="B457" s="41" t="s">
        <v>119</v>
      </c>
      <c r="C457" s="41"/>
      <c r="D457" s="44">
        <v>196</v>
      </c>
      <c r="E457" s="44" t="s">
        <v>10</v>
      </c>
      <c r="F457" s="42" t="s">
        <v>273</v>
      </c>
      <c r="G457" s="42"/>
      <c r="H457" s="42" t="s">
        <v>293</v>
      </c>
      <c r="I457" s="42"/>
      <c r="J457" s="42" t="s">
        <v>323</v>
      </c>
      <c r="K457" s="42"/>
      <c r="L457" s="48" t="s">
        <v>7</v>
      </c>
      <c r="M457" s="49"/>
      <c r="N457" s="48" t="s">
        <v>8</v>
      </c>
      <c r="O457" s="49"/>
    </row>
    <row r="458" spans="1:15">
      <c r="A458" s="54"/>
      <c r="B458" s="41"/>
      <c r="C458" s="41"/>
      <c r="D458" s="45"/>
      <c r="E458" s="45"/>
      <c r="F458" s="41" t="s">
        <v>274</v>
      </c>
      <c r="G458" s="41"/>
      <c r="H458" s="41" t="s">
        <v>295</v>
      </c>
      <c r="I458" s="41"/>
      <c r="J458" s="41" t="s">
        <v>324</v>
      </c>
      <c r="K458" s="41"/>
      <c r="L458" s="50"/>
      <c r="M458" s="51"/>
      <c r="N458" s="50"/>
      <c r="O458" s="51"/>
    </row>
    <row r="459" spans="1:15" ht="48.75" customHeight="1">
      <c r="A459" s="54"/>
      <c r="B459" s="41"/>
      <c r="C459" s="41"/>
      <c r="D459" s="45"/>
      <c r="E459" s="45"/>
      <c r="F459" s="41" t="s">
        <v>272</v>
      </c>
      <c r="G459" s="41"/>
      <c r="H459" s="41" t="s">
        <v>284</v>
      </c>
      <c r="I459" s="41"/>
      <c r="J459" s="41" t="s">
        <v>320</v>
      </c>
      <c r="K459" s="41"/>
      <c r="L459" s="52"/>
      <c r="M459" s="53"/>
      <c r="N459" s="52"/>
      <c r="O459" s="53"/>
    </row>
    <row r="460" spans="1:15">
      <c r="A460" s="54"/>
      <c r="B460" s="41"/>
      <c r="C460" s="41"/>
      <c r="D460" s="46"/>
      <c r="E460" s="46"/>
      <c r="F460" s="43">
        <v>21</v>
      </c>
      <c r="G460" s="43"/>
      <c r="H460" s="43">
        <v>16.399999999999999</v>
      </c>
      <c r="I460" s="43"/>
      <c r="J460" s="43">
        <v>14.89</v>
      </c>
      <c r="K460" s="43"/>
      <c r="L460" s="28">
        <f>SUM(F460:K460)/3</f>
        <v>17.43</v>
      </c>
      <c r="M460" s="28"/>
      <c r="N460" s="47">
        <f>L460*D457</f>
        <v>3416.2799999999997</v>
      </c>
      <c r="O460" s="47"/>
    </row>
    <row r="461" spans="1:15" ht="24.75" customHeight="1">
      <c r="A461" s="54">
        <v>115</v>
      </c>
      <c r="B461" s="41" t="s">
        <v>120</v>
      </c>
      <c r="C461" s="41"/>
      <c r="D461" s="44">
        <v>261</v>
      </c>
      <c r="E461" s="44" t="s">
        <v>6</v>
      </c>
      <c r="F461" s="42" t="s">
        <v>273</v>
      </c>
      <c r="G461" s="42"/>
      <c r="H461" s="42" t="s">
        <v>282</v>
      </c>
      <c r="I461" s="42"/>
      <c r="J461" s="42" t="s">
        <v>313</v>
      </c>
      <c r="K461" s="42"/>
      <c r="L461" s="48" t="s">
        <v>7</v>
      </c>
      <c r="M461" s="49"/>
      <c r="N461" s="48" t="s">
        <v>8</v>
      </c>
      <c r="O461" s="49"/>
    </row>
    <row r="462" spans="1:15">
      <c r="A462" s="54"/>
      <c r="B462" s="41"/>
      <c r="C462" s="41"/>
      <c r="D462" s="45"/>
      <c r="E462" s="45"/>
      <c r="F462" s="41" t="s">
        <v>274</v>
      </c>
      <c r="G462" s="41"/>
      <c r="H462" s="41" t="s">
        <v>283</v>
      </c>
      <c r="I462" s="41"/>
      <c r="J462" s="41" t="s">
        <v>274</v>
      </c>
      <c r="K462" s="41"/>
      <c r="L462" s="50"/>
      <c r="M462" s="51"/>
      <c r="N462" s="50"/>
      <c r="O462" s="51"/>
    </row>
    <row r="463" spans="1:15" ht="52.5" customHeight="1">
      <c r="A463" s="54"/>
      <c r="B463" s="41"/>
      <c r="C463" s="41"/>
      <c r="D463" s="45"/>
      <c r="E463" s="45"/>
      <c r="F463" s="41" t="s">
        <v>272</v>
      </c>
      <c r="G463" s="41"/>
      <c r="H463" s="41" t="s">
        <v>284</v>
      </c>
      <c r="I463" s="41"/>
      <c r="J463" s="41" t="s">
        <v>311</v>
      </c>
      <c r="K463" s="41"/>
      <c r="L463" s="52"/>
      <c r="M463" s="53"/>
      <c r="N463" s="52"/>
      <c r="O463" s="53"/>
    </row>
    <row r="464" spans="1:15">
      <c r="A464" s="54"/>
      <c r="B464" s="41"/>
      <c r="C464" s="41"/>
      <c r="D464" s="46"/>
      <c r="E464" s="46"/>
      <c r="F464" s="43">
        <v>9.1999999999999993</v>
      </c>
      <c r="G464" s="43"/>
      <c r="H464" s="43">
        <v>5.4</v>
      </c>
      <c r="I464" s="43"/>
      <c r="J464" s="43">
        <v>6.99</v>
      </c>
      <c r="K464" s="43"/>
      <c r="L464" s="28">
        <f>SUM(F464:K464)/3</f>
        <v>7.1966666666666663</v>
      </c>
      <c r="M464" s="28"/>
      <c r="N464" s="47">
        <f>L464*D461</f>
        <v>1878.33</v>
      </c>
      <c r="O464" s="47"/>
    </row>
    <row r="465" spans="1:16" ht="29.25" customHeight="1">
      <c r="A465" s="54">
        <v>116</v>
      </c>
      <c r="B465" s="41" t="s">
        <v>121</v>
      </c>
      <c r="C465" s="41"/>
      <c r="D465" s="44">
        <v>259</v>
      </c>
      <c r="E465" s="44" t="s">
        <v>10</v>
      </c>
      <c r="F465" s="42" t="s">
        <v>506</v>
      </c>
      <c r="G465" s="42"/>
      <c r="H465" s="42" t="s">
        <v>305</v>
      </c>
      <c r="I465" s="42"/>
      <c r="J465" s="42" t="s">
        <v>314</v>
      </c>
      <c r="K465" s="42"/>
      <c r="L465" s="48" t="s">
        <v>7</v>
      </c>
      <c r="M465" s="49"/>
      <c r="N465" s="48" t="s">
        <v>8</v>
      </c>
      <c r="O465" s="49"/>
      <c r="P465" s="3"/>
    </row>
    <row r="466" spans="1:16">
      <c r="A466" s="54"/>
      <c r="B466" s="41"/>
      <c r="C466" s="41"/>
      <c r="D466" s="45"/>
      <c r="E466" s="45"/>
      <c r="F466" s="41" t="s">
        <v>507</v>
      </c>
      <c r="G466" s="41"/>
      <c r="H466" s="41" t="s">
        <v>306</v>
      </c>
      <c r="I466" s="41"/>
      <c r="J466" s="41" t="s">
        <v>315</v>
      </c>
      <c r="K466" s="41"/>
      <c r="L466" s="50"/>
      <c r="M466" s="51"/>
      <c r="N466" s="50"/>
      <c r="O466" s="51"/>
      <c r="P466" s="3"/>
    </row>
    <row r="467" spans="1:16" ht="48" customHeight="1">
      <c r="A467" s="54"/>
      <c r="B467" s="41"/>
      <c r="C467" s="41"/>
      <c r="D467" s="45"/>
      <c r="E467" s="45"/>
      <c r="F467" s="41" t="s">
        <v>672</v>
      </c>
      <c r="G467" s="41"/>
      <c r="H467" s="41" t="s">
        <v>285</v>
      </c>
      <c r="I467" s="41"/>
      <c r="J467" s="41" t="s">
        <v>316</v>
      </c>
      <c r="K467" s="41"/>
      <c r="L467" s="52"/>
      <c r="M467" s="53"/>
      <c r="N467" s="52"/>
      <c r="O467" s="53"/>
      <c r="P467" s="3"/>
    </row>
    <row r="468" spans="1:16">
      <c r="A468" s="54"/>
      <c r="B468" s="41"/>
      <c r="C468" s="41"/>
      <c r="D468" s="46"/>
      <c r="E468" s="46"/>
      <c r="F468" s="43">
        <v>6.29</v>
      </c>
      <c r="G468" s="43"/>
      <c r="H468" s="43">
        <v>8.69</v>
      </c>
      <c r="I468" s="43"/>
      <c r="J468" s="43">
        <v>11.31</v>
      </c>
      <c r="K468" s="43"/>
      <c r="L468" s="28">
        <f>SUM(F468:K468)/3</f>
        <v>8.7633333333333336</v>
      </c>
      <c r="M468" s="28"/>
      <c r="N468" s="47">
        <f>L468*D465</f>
        <v>2269.7033333333334</v>
      </c>
      <c r="O468" s="47"/>
      <c r="P468" s="3"/>
    </row>
    <row r="469" spans="1:16" ht="26.25" customHeight="1">
      <c r="A469" s="54">
        <v>117</v>
      </c>
      <c r="B469" s="41" t="s">
        <v>122</v>
      </c>
      <c r="C469" s="41"/>
      <c r="D469" s="44">
        <v>91</v>
      </c>
      <c r="E469" s="44" t="s">
        <v>265</v>
      </c>
      <c r="F469" s="42" t="s">
        <v>273</v>
      </c>
      <c r="G469" s="42"/>
      <c r="H469" s="42" t="s">
        <v>309</v>
      </c>
      <c r="I469" s="42"/>
      <c r="J469" s="42" t="s">
        <v>323</v>
      </c>
      <c r="K469" s="42"/>
      <c r="L469" s="48" t="s">
        <v>7</v>
      </c>
      <c r="M469" s="49"/>
      <c r="N469" s="48" t="s">
        <v>8</v>
      </c>
      <c r="O469" s="49"/>
    </row>
    <row r="470" spans="1:16">
      <c r="A470" s="54"/>
      <c r="B470" s="41"/>
      <c r="C470" s="41"/>
      <c r="D470" s="45"/>
      <c r="E470" s="45"/>
      <c r="F470" s="41" t="s">
        <v>274</v>
      </c>
      <c r="G470" s="41"/>
      <c r="H470" s="41" t="s">
        <v>310</v>
      </c>
      <c r="I470" s="41"/>
      <c r="J470" s="41" t="s">
        <v>324</v>
      </c>
      <c r="K470" s="41"/>
      <c r="L470" s="50"/>
      <c r="M470" s="51"/>
      <c r="N470" s="50"/>
      <c r="O470" s="51"/>
    </row>
    <row r="471" spans="1:16" ht="37.5" customHeight="1">
      <c r="A471" s="54"/>
      <c r="B471" s="41"/>
      <c r="C471" s="41"/>
      <c r="D471" s="45"/>
      <c r="E471" s="45"/>
      <c r="F471" s="41" t="s">
        <v>272</v>
      </c>
      <c r="G471" s="41"/>
      <c r="H471" s="41" t="s">
        <v>311</v>
      </c>
      <c r="I471" s="41"/>
      <c r="J471" s="41" t="s">
        <v>320</v>
      </c>
      <c r="K471" s="41"/>
      <c r="L471" s="52"/>
      <c r="M471" s="53"/>
      <c r="N471" s="52"/>
      <c r="O471" s="53"/>
    </row>
    <row r="472" spans="1:16">
      <c r="A472" s="54"/>
      <c r="B472" s="41"/>
      <c r="C472" s="41"/>
      <c r="D472" s="46"/>
      <c r="E472" s="46"/>
      <c r="F472" s="43">
        <v>23.15</v>
      </c>
      <c r="G472" s="43"/>
      <c r="H472" s="43">
        <v>13.99</v>
      </c>
      <c r="I472" s="43"/>
      <c r="J472" s="43">
        <v>19.850000000000001</v>
      </c>
      <c r="K472" s="43"/>
      <c r="L472" s="28">
        <f>SUM(F472:K472)/3</f>
        <v>18.996666666666666</v>
      </c>
      <c r="M472" s="28"/>
      <c r="N472" s="47">
        <f>L472*D469</f>
        <v>1728.6966666666667</v>
      </c>
      <c r="O472" s="47"/>
    </row>
    <row r="473" spans="1:16" ht="30" customHeight="1">
      <c r="A473" s="54">
        <v>118</v>
      </c>
      <c r="B473" s="41" t="s">
        <v>123</v>
      </c>
      <c r="C473" s="41"/>
      <c r="D473" s="44">
        <v>124</v>
      </c>
      <c r="E473" s="44" t="s">
        <v>265</v>
      </c>
      <c r="F473" s="42" t="s">
        <v>389</v>
      </c>
      <c r="G473" s="42"/>
      <c r="H473" s="42" t="s">
        <v>422</v>
      </c>
      <c r="I473" s="42"/>
      <c r="J473" s="42" t="s">
        <v>422</v>
      </c>
      <c r="K473" s="42"/>
      <c r="L473" s="48" t="s">
        <v>7</v>
      </c>
      <c r="M473" s="49"/>
      <c r="N473" s="48" t="s">
        <v>8</v>
      </c>
      <c r="O473" s="49"/>
    </row>
    <row r="474" spans="1:16">
      <c r="A474" s="54"/>
      <c r="B474" s="41"/>
      <c r="C474" s="41"/>
      <c r="D474" s="45"/>
      <c r="E474" s="45"/>
      <c r="F474" s="41" t="s">
        <v>388</v>
      </c>
      <c r="G474" s="41"/>
      <c r="H474" s="41" t="s">
        <v>424</v>
      </c>
      <c r="I474" s="41"/>
      <c r="J474" s="41" t="s">
        <v>424</v>
      </c>
      <c r="K474" s="41"/>
      <c r="L474" s="50"/>
      <c r="M474" s="51"/>
      <c r="N474" s="50"/>
      <c r="O474" s="51"/>
    </row>
    <row r="475" spans="1:16" ht="39" customHeight="1">
      <c r="A475" s="54"/>
      <c r="B475" s="41"/>
      <c r="C475" s="41"/>
      <c r="D475" s="45"/>
      <c r="E475" s="45"/>
      <c r="F475" s="41" t="s">
        <v>382</v>
      </c>
      <c r="G475" s="41"/>
      <c r="H475" s="41" t="s">
        <v>421</v>
      </c>
      <c r="I475" s="41"/>
      <c r="J475" s="41" t="s">
        <v>421</v>
      </c>
      <c r="K475" s="41"/>
      <c r="L475" s="52"/>
      <c r="M475" s="53"/>
      <c r="N475" s="52"/>
      <c r="O475" s="53"/>
    </row>
    <row r="476" spans="1:16" ht="15" customHeight="1">
      <c r="A476" s="54"/>
      <c r="B476" s="41"/>
      <c r="C476" s="41"/>
      <c r="D476" s="46"/>
      <c r="E476" s="46"/>
      <c r="F476" s="43">
        <v>9.39</v>
      </c>
      <c r="G476" s="43"/>
      <c r="H476" s="43">
        <v>18.16</v>
      </c>
      <c r="I476" s="43"/>
      <c r="J476" s="43">
        <v>18.16</v>
      </c>
      <c r="K476" s="43"/>
      <c r="L476" s="28">
        <f>SUM(F476:K476)/3</f>
        <v>15.236666666666666</v>
      </c>
      <c r="M476" s="28"/>
      <c r="N476" s="47">
        <f>L476*D473</f>
        <v>1889.3466666666666</v>
      </c>
      <c r="O476" s="47"/>
    </row>
    <row r="477" spans="1:16" ht="27.75" customHeight="1">
      <c r="A477" s="54">
        <v>119</v>
      </c>
      <c r="B477" s="41" t="s">
        <v>124</v>
      </c>
      <c r="C477" s="41"/>
      <c r="D477" s="44">
        <v>117</v>
      </c>
      <c r="E477" s="44" t="s">
        <v>265</v>
      </c>
      <c r="F477" s="42" t="s">
        <v>422</v>
      </c>
      <c r="G477" s="42"/>
      <c r="H477" s="42" t="s">
        <v>422</v>
      </c>
      <c r="I477" s="42"/>
      <c r="J477" s="42" t="s">
        <v>337</v>
      </c>
      <c r="K477" s="42"/>
      <c r="L477" s="48" t="s">
        <v>7</v>
      </c>
      <c r="M477" s="49"/>
      <c r="N477" s="48" t="s">
        <v>8</v>
      </c>
      <c r="O477" s="49"/>
    </row>
    <row r="478" spans="1:16" ht="15" customHeight="1">
      <c r="A478" s="54"/>
      <c r="B478" s="41"/>
      <c r="C478" s="41"/>
      <c r="D478" s="45"/>
      <c r="E478" s="45"/>
      <c r="F478" s="41" t="s">
        <v>424</v>
      </c>
      <c r="G478" s="41"/>
      <c r="H478" s="41" t="s">
        <v>424</v>
      </c>
      <c r="I478" s="41"/>
      <c r="J478" s="41" t="s">
        <v>498</v>
      </c>
      <c r="K478" s="41"/>
      <c r="L478" s="50"/>
      <c r="M478" s="51"/>
      <c r="N478" s="50"/>
      <c r="O478" s="51"/>
    </row>
    <row r="479" spans="1:16" ht="36" customHeight="1">
      <c r="A479" s="54"/>
      <c r="B479" s="41"/>
      <c r="C479" s="41"/>
      <c r="D479" s="45"/>
      <c r="E479" s="45"/>
      <c r="F479" s="41" t="s">
        <v>421</v>
      </c>
      <c r="G479" s="41"/>
      <c r="H479" s="41" t="s">
        <v>421</v>
      </c>
      <c r="I479" s="41"/>
      <c r="J479" s="41" t="s">
        <v>497</v>
      </c>
      <c r="K479" s="41"/>
      <c r="L479" s="52"/>
      <c r="M479" s="53"/>
      <c r="N479" s="52"/>
      <c r="O479" s="53"/>
    </row>
    <row r="480" spans="1:16" ht="17.25" customHeight="1">
      <c r="A480" s="54"/>
      <c r="B480" s="41"/>
      <c r="C480" s="41"/>
      <c r="D480" s="46"/>
      <c r="E480" s="46"/>
      <c r="F480" s="43">
        <v>18.16</v>
      </c>
      <c r="G480" s="43"/>
      <c r="H480" s="43">
        <v>18.16</v>
      </c>
      <c r="I480" s="43"/>
      <c r="J480" s="43">
        <v>18.899999999999999</v>
      </c>
      <c r="K480" s="43"/>
      <c r="L480" s="28">
        <f>SUM(F480:K480)/3</f>
        <v>18.406666666666666</v>
      </c>
      <c r="M480" s="28"/>
      <c r="N480" s="47">
        <f>L480*D477</f>
        <v>2153.58</v>
      </c>
      <c r="O480" s="47"/>
    </row>
    <row r="481" spans="1:15" ht="27.75" customHeight="1">
      <c r="A481" s="54">
        <v>120</v>
      </c>
      <c r="B481" s="41" t="s">
        <v>125</v>
      </c>
      <c r="C481" s="41"/>
      <c r="D481" s="44">
        <v>5200</v>
      </c>
      <c r="E481" s="44" t="s">
        <v>265</v>
      </c>
      <c r="F481" s="42" t="s">
        <v>392</v>
      </c>
      <c r="G481" s="42"/>
      <c r="H481" s="42" t="s">
        <v>383</v>
      </c>
      <c r="I481" s="42"/>
      <c r="J481" s="42" t="s">
        <v>422</v>
      </c>
      <c r="K481" s="42"/>
      <c r="L481" s="48" t="s">
        <v>7</v>
      </c>
      <c r="M481" s="49"/>
      <c r="N481" s="48" t="s">
        <v>8</v>
      </c>
      <c r="O481" s="49"/>
    </row>
    <row r="482" spans="1:15">
      <c r="A482" s="54"/>
      <c r="B482" s="41"/>
      <c r="C482" s="41"/>
      <c r="D482" s="45"/>
      <c r="E482" s="45"/>
      <c r="F482" s="41" t="s">
        <v>391</v>
      </c>
      <c r="G482" s="41"/>
      <c r="H482" s="41" t="s">
        <v>381</v>
      </c>
      <c r="I482" s="41"/>
      <c r="J482" s="41" t="s">
        <v>424</v>
      </c>
      <c r="K482" s="41"/>
      <c r="L482" s="50"/>
      <c r="M482" s="51"/>
      <c r="N482" s="50"/>
      <c r="O482" s="51"/>
    </row>
    <row r="483" spans="1:15" ht="35.25" customHeight="1">
      <c r="A483" s="54"/>
      <c r="B483" s="41"/>
      <c r="C483" s="41"/>
      <c r="D483" s="45"/>
      <c r="E483" s="45"/>
      <c r="F483" s="41" t="s">
        <v>382</v>
      </c>
      <c r="G483" s="41"/>
      <c r="H483" s="41" t="s">
        <v>402</v>
      </c>
      <c r="I483" s="41"/>
      <c r="J483" s="41" t="s">
        <v>421</v>
      </c>
      <c r="K483" s="41"/>
      <c r="L483" s="52"/>
      <c r="M483" s="53"/>
      <c r="N483" s="52"/>
      <c r="O483" s="53"/>
    </row>
    <row r="484" spans="1:15">
      <c r="A484" s="54"/>
      <c r="B484" s="41"/>
      <c r="C484" s="41"/>
      <c r="D484" s="46"/>
      <c r="E484" s="46"/>
      <c r="F484" s="43">
        <v>8.93</v>
      </c>
      <c r="G484" s="43"/>
      <c r="H484" s="43">
        <v>1.1299999999999999</v>
      </c>
      <c r="I484" s="43"/>
      <c r="J484" s="43">
        <v>1.49</v>
      </c>
      <c r="K484" s="43"/>
      <c r="L484" s="28">
        <f>SUM(F484:K484)/3</f>
        <v>3.8499999999999996</v>
      </c>
      <c r="M484" s="28"/>
      <c r="N484" s="47">
        <f>L484*D481</f>
        <v>20019.999999999996</v>
      </c>
      <c r="O484" s="47"/>
    </row>
    <row r="485" spans="1:15" ht="30" customHeight="1">
      <c r="A485" s="54">
        <v>121</v>
      </c>
      <c r="B485" s="41" t="s">
        <v>126</v>
      </c>
      <c r="C485" s="41"/>
      <c r="D485" s="44">
        <v>260</v>
      </c>
      <c r="E485" s="44" t="s">
        <v>10</v>
      </c>
      <c r="F485" s="42" t="s">
        <v>288</v>
      </c>
      <c r="G485" s="42"/>
      <c r="H485" s="42" t="s">
        <v>329</v>
      </c>
      <c r="I485" s="42"/>
      <c r="J485" s="42" t="s">
        <v>304</v>
      </c>
      <c r="K485" s="42"/>
      <c r="L485" s="48" t="s">
        <v>7</v>
      </c>
      <c r="M485" s="49"/>
      <c r="N485" s="48" t="s">
        <v>8</v>
      </c>
      <c r="O485" s="49"/>
    </row>
    <row r="486" spans="1:15">
      <c r="A486" s="54"/>
      <c r="B486" s="41"/>
      <c r="C486" s="41"/>
      <c r="D486" s="45"/>
      <c r="E486" s="45"/>
      <c r="F486" s="41" t="s">
        <v>289</v>
      </c>
      <c r="G486" s="41"/>
      <c r="H486" s="41" t="s">
        <v>330</v>
      </c>
      <c r="I486" s="41"/>
      <c r="J486" s="41" t="s">
        <v>303</v>
      </c>
      <c r="K486" s="41"/>
      <c r="L486" s="50"/>
      <c r="M486" s="51"/>
      <c r="N486" s="50"/>
      <c r="O486" s="51"/>
    </row>
    <row r="487" spans="1:15" ht="51.75" customHeight="1">
      <c r="A487" s="54"/>
      <c r="B487" s="41"/>
      <c r="C487" s="41"/>
      <c r="D487" s="45"/>
      <c r="E487" s="45"/>
      <c r="F487" s="41" t="s">
        <v>353</v>
      </c>
      <c r="G487" s="41"/>
      <c r="H487" s="41" t="s">
        <v>320</v>
      </c>
      <c r="I487" s="41"/>
      <c r="J487" s="41" t="s">
        <v>351</v>
      </c>
      <c r="K487" s="41"/>
      <c r="L487" s="52"/>
      <c r="M487" s="53"/>
      <c r="N487" s="52"/>
      <c r="O487" s="53"/>
    </row>
    <row r="488" spans="1:15">
      <c r="A488" s="54"/>
      <c r="B488" s="41"/>
      <c r="C488" s="41"/>
      <c r="D488" s="46"/>
      <c r="E488" s="46"/>
      <c r="F488" s="43">
        <v>38.74</v>
      </c>
      <c r="G488" s="43"/>
      <c r="H488" s="43">
        <v>20</v>
      </c>
      <c r="I488" s="43"/>
      <c r="J488" s="43">
        <v>27.67</v>
      </c>
      <c r="K488" s="43"/>
      <c r="L488" s="28">
        <f>SUM(F488:K488)/3</f>
        <v>28.803333333333331</v>
      </c>
      <c r="M488" s="28"/>
      <c r="N488" s="47">
        <f>L488*D485</f>
        <v>7488.8666666666659</v>
      </c>
      <c r="O488" s="47"/>
    </row>
    <row r="489" spans="1:15" ht="31.5" customHeight="1">
      <c r="A489" s="54">
        <v>122</v>
      </c>
      <c r="B489" s="41" t="s">
        <v>127</v>
      </c>
      <c r="C489" s="41"/>
      <c r="D489" s="44">
        <v>260</v>
      </c>
      <c r="E489" s="44" t="s">
        <v>10</v>
      </c>
      <c r="F489" s="42" t="s">
        <v>302</v>
      </c>
      <c r="G489" s="42"/>
      <c r="H489" s="42" t="s">
        <v>273</v>
      </c>
      <c r="I489" s="42"/>
      <c r="J489" s="42" t="s">
        <v>323</v>
      </c>
      <c r="K489" s="42"/>
      <c r="L489" s="48" t="s">
        <v>7</v>
      </c>
      <c r="M489" s="49"/>
      <c r="N489" s="48" t="s">
        <v>8</v>
      </c>
      <c r="O489" s="49"/>
    </row>
    <row r="490" spans="1:15">
      <c r="A490" s="54"/>
      <c r="B490" s="41"/>
      <c r="C490" s="41"/>
      <c r="D490" s="45"/>
      <c r="E490" s="45"/>
      <c r="F490" s="41" t="s">
        <v>303</v>
      </c>
      <c r="G490" s="41"/>
      <c r="H490" s="41" t="s">
        <v>274</v>
      </c>
      <c r="I490" s="41"/>
      <c r="J490" s="41" t="s">
        <v>324</v>
      </c>
      <c r="K490" s="41"/>
      <c r="L490" s="50"/>
      <c r="M490" s="51"/>
      <c r="N490" s="50"/>
      <c r="O490" s="51"/>
    </row>
    <row r="491" spans="1:15" ht="43.5" customHeight="1">
      <c r="A491" s="54"/>
      <c r="B491" s="41"/>
      <c r="C491" s="41"/>
      <c r="D491" s="45"/>
      <c r="E491" s="45"/>
      <c r="F491" s="41" t="s">
        <v>285</v>
      </c>
      <c r="G491" s="41"/>
      <c r="H491" s="41" t="s">
        <v>311</v>
      </c>
      <c r="I491" s="41"/>
      <c r="J491" s="41" t="s">
        <v>320</v>
      </c>
      <c r="K491" s="41"/>
      <c r="L491" s="52"/>
      <c r="M491" s="53"/>
      <c r="N491" s="52"/>
      <c r="O491" s="53"/>
    </row>
    <row r="492" spans="1:15">
      <c r="A492" s="54"/>
      <c r="B492" s="41"/>
      <c r="C492" s="41"/>
      <c r="D492" s="46"/>
      <c r="E492" s="46"/>
      <c r="F492" s="43">
        <v>8.43</v>
      </c>
      <c r="G492" s="43"/>
      <c r="H492" s="43">
        <v>7.99</v>
      </c>
      <c r="I492" s="43"/>
      <c r="J492" s="43">
        <v>12.1</v>
      </c>
      <c r="K492" s="43"/>
      <c r="L492" s="28">
        <f>SUM(F492:K492)/3</f>
        <v>9.5066666666666677</v>
      </c>
      <c r="M492" s="28"/>
      <c r="N492" s="47">
        <f>L492*D489</f>
        <v>2471.7333333333336</v>
      </c>
      <c r="O492" s="47"/>
    </row>
    <row r="493" spans="1:15" ht="24" customHeight="1">
      <c r="A493" s="54">
        <v>123</v>
      </c>
      <c r="B493" s="41" t="s">
        <v>128</v>
      </c>
      <c r="C493" s="41"/>
      <c r="D493" s="44">
        <v>259</v>
      </c>
      <c r="E493" s="44" t="s">
        <v>10</v>
      </c>
      <c r="F493" s="42" t="s">
        <v>648</v>
      </c>
      <c r="G493" s="42"/>
      <c r="H493" s="42" t="s">
        <v>479</v>
      </c>
      <c r="I493" s="42"/>
      <c r="J493" s="42" t="s">
        <v>337</v>
      </c>
      <c r="K493" s="42"/>
      <c r="L493" s="48" t="s">
        <v>7</v>
      </c>
      <c r="M493" s="49"/>
      <c r="N493" s="48" t="s">
        <v>8</v>
      </c>
      <c r="O493" s="49"/>
    </row>
    <row r="494" spans="1:15">
      <c r="A494" s="54"/>
      <c r="B494" s="41"/>
      <c r="C494" s="41"/>
      <c r="D494" s="45"/>
      <c r="E494" s="45"/>
      <c r="F494" s="41" t="s">
        <v>649</v>
      </c>
      <c r="G494" s="41"/>
      <c r="H494" s="41" t="s">
        <v>480</v>
      </c>
      <c r="I494" s="41"/>
      <c r="J494" s="41" t="s">
        <v>338</v>
      </c>
      <c r="K494" s="41"/>
      <c r="L494" s="50"/>
      <c r="M494" s="51"/>
      <c r="N494" s="50"/>
      <c r="O494" s="51"/>
    </row>
    <row r="495" spans="1:15" ht="38.25" customHeight="1">
      <c r="A495" s="54"/>
      <c r="B495" s="41"/>
      <c r="C495" s="41"/>
      <c r="D495" s="45"/>
      <c r="E495" s="45"/>
      <c r="F495" s="41" t="s">
        <v>647</v>
      </c>
      <c r="G495" s="41"/>
      <c r="H495" s="41" t="s">
        <v>481</v>
      </c>
      <c r="I495" s="41"/>
      <c r="J495" s="41" t="s">
        <v>497</v>
      </c>
      <c r="K495" s="41"/>
      <c r="L495" s="52"/>
      <c r="M495" s="53"/>
      <c r="N495" s="52"/>
      <c r="O495" s="53"/>
    </row>
    <row r="496" spans="1:15">
      <c r="A496" s="54"/>
      <c r="B496" s="41"/>
      <c r="C496" s="41"/>
      <c r="D496" s="46"/>
      <c r="E496" s="46"/>
      <c r="F496" s="43">
        <v>28</v>
      </c>
      <c r="G496" s="43"/>
      <c r="H496" s="43">
        <v>34.99</v>
      </c>
      <c r="I496" s="43"/>
      <c r="J496" s="43">
        <v>38.200000000000003</v>
      </c>
      <c r="K496" s="43"/>
      <c r="L496" s="28">
        <f>SUM(F496:K496)/3</f>
        <v>33.729999999999997</v>
      </c>
      <c r="M496" s="28"/>
      <c r="N496" s="47">
        <f>L496*D493</f>
        <v>8736.07</v>
      </c>
      <c r="O496" s="47"/>
    </row>
    <row r="497" spans="1:15" ht="15" customHeight="1">
      <c r="A497" s="54">
        <v>124</v>
      </c>
      <c r="B497" s="41" t="s">
        <v>129</v>
      </c>
      <c r="C497" s="41"/>
      <c r="D497" s="44">
        <v>520</v>
      </c>
      <c r="E497" s="44" t="s">
        <v>10</v>
      </c>
      <c r="F497" s="42" t="s">
        <v>273</v>
      </c>
      <c r="G497" s="42"/>
      <c r="H497" s="42" t="s">
        <v>305</v>
      </c>
      <c r="I497" s="42"/>
      <c r="J497" s="42" t="s">
        <v>405</v>
      </c>
      <c r="K497" s="42"/>
      <c r="L497" s="48" t="s">
        <v>7</v>
      </c>
      <c r="M497" s="49"/>
      <c r="N497" s="48" t="s">
        <v>8</v>
      </c>
      <c r="O497" s="49"/>
    </row>
    <row r="498" spans="1:15">
      <c r="A498" s="54"/>
      <c r="B498" s="41"/>
      <c r="C498" s="41"/>
      <c r="D498" s="45"/>
      <c r="E498" s="45"/>
      <c r="F498" s="41" t="s">
        <v>274</v>
      </c>
      <c r="G498" s="41"/>
      <c r="H498" s="41" t="s">
        <v>306</v>
      </c>
      <c r="I498" s="41"/>
      <c r="J498" s="41" t="s">
        <v>406</v>
      </c>
      <c r="K498" s="41"/>
      <c r="L498" s="50"/>
      <c r="M498" s="51"/>
      <c r="N498" s="50"/>
      <c r="O498" s="51"/>
    </row>
    <row r="499" spans="1:15" ht="46.5" customHeight="1">
      <c r="A499" s="54"/>
      <c r="B499" s="41"/>
      <c r="C499" s="41"/>
      <c r="D499" s="45"/>
      <c r="E499" s="45"/>
      <c r="F499" s="41" t="s">
        <v>272</v>
      </c>
      <c r="G499" s="41"/>
      <c r="H499" s="41" t="s">
        <v>285</v>
      </c>
      <c r="I499" s="41"/>
      <c r="J499" s="41" t="s">
        <v>402</v>
      </c>
      <c r="K499" s="41"/>
      <c r="L499" s="52"/>
      <c r="M499" s="53"/>
      <c r="N499" s="52"/>
      <c r="O499" s="53"/>
    </row>
    <row r="500" spans="1:15">
      <c r="A500" s="54"/>
      <c r="B500" s="41"/>
      <c r="C500" s="41"/>
      <c r="D500" s="46"/>
      <c r="E500" s="46"/>
      <c r="F500" s="43">
        <v>11</v>
      </c>
      <c r="G500" s="43"/>
      <c r="H500" s="43">
        <v>11.79</v>
      </c>
      <c r="I500" s="43"/>
      <c r="J500" s="43">
        <v>10</v>
      </c>
      <c r="K500" s="43"/>
      <c r="L500" s="28">
        <f>SUM(F500:K500)/3</f>
        <v>10.93</v>
      </c>
      <c r="M500" s="28"/>
      <c r="N500" s="47">
        <f>L500*D497</f>
        <v>5683.5999999999995</v>
      </c>
      <c r="O500" s="47"/>
    </row>
    <row r="501" spans="1:15" ht="15" customHeight="1">
      <c r="A501" s="54">
        <v>125</v>
      </c>
      <c r="B501" s="41" t="s">
        <v>130</v>
      </c>
      <c r="C501" s="41"/>
      <c r="D501" s="44">
        <v>2601</v>
      </c>
      <c r="E501" s="44" t="s">
        <v>6</v>
      </c>
      <c r="F501" s="42" t="s">
        <v>659</v>
      </c>
      <c r="G501" s="42"/>
      <c r="H501" s="42" t="s">
        <v>298</v>
      </c>
      <c r="I501" s="42"/>
      <c r="J501" s="42" t="s">
        <v>309</v>
      </c>
      <c r="K501" s="42"/>
      <c r="L501" s="48" t="s">
        <v>7</v>
      </c>
      <c r="M501" s="49"/>
      <c r="N501" s="48" t="s">
        <v>8</v>
      </c>
      <c r="O501" s="49"/>
    </row>
    <row r="502" spans="1:15" ht="15" customHeight="1">
      <c r="A502" s="54"/>
      <c r="B502" s="41"/>
      <c r="C502" s="41"/>
      <c r="D502" s="45"/>
      <c r="E502" s="45"/>
      <c r="F502" s="41" t="s">
        <v>660</v>
      </c>
      <c r="G502" s="41"/>
      <c r="H502" s="41" t="s">
        <v>297</v>
      </c>
      <c r="I502" s="41"/>
      <c r="J502" s="41" t="s">
        <v>310</v>
      </c>
      <c r="K502" s="41"/>
      <c r="L502" s="50"/>
      <c r="M502" s="51"/>
      <c r="N502" s="50"/>
      <c r="O502" s="51"/>
    </row>
    <row r="503" spans="1:15" ht="47.25" customHeight="1">
      <c r="A503" s="54"/>
      <c r="B503" s="41"/>
      <c r="C503" s="41"/>
      <c r="D503" s="45"/>
      <c r="E503" s="45"/>
      <c r="F503" s="41" t="s">
        <v>661</v>
      </c>
      <c r="G503" s="41"/>
      <c r="H503" s="41" t="s">
        <v>285</v>
      </c>
      <c r="I503" s="41"/>
      <c r="J503" s="41" t="s">
        <v>311</v>
      </c>
      <c r="K503" s="41"/>
      <c r="L503" s="52"/>
      <c r="M503" s="53"/>
      <c r="N503" s="52"/>
      <c r="O503" s="53"/>
    </row>
    <row r="504" spans="1:15">
      <c r="A504" s="54"/>
      <c r="B504" s="41"/>
      <c r="C504" s="41"/>
      <c r="D504" s="46"/>
      <c r="E504" s="46"/>
      <c r="F504" s="43">
        <v>11.99</v>
      </c>
      <c r="G504" s="43"/>
      <c r="H504" s="43">
        <v>8.5</v>
      </c>
      <c r="I504" s="43"/>
      <c r="J504" s="43">
        <v>8.98</v>
      </c>
      <c r="K504" s="43"/>
      <c r="L504" s="28">
        <f>SUM(F504:K504)/3</f>
        <v>9.8233333333333341</v>
      </c>
      <c r="M504" s="28"/>
      <c r="N504" s="47">
        <f>L504*D501</f>
        <v>25550.49</v>
      </c>
      <c r="O504" s="47"/>
    </row>
    <row r="505" spans="1:15" ht="27.75" customHeight="1">
      <c r="A505" s="54">
        <v>126</v>
      </c>
      <c r="B505" s="41" t="s">
        <v>131</v>
      </c>
      <c r="C505" s="41"/>
      <c r="D505" s="44">
        <v>2601</v>
      </c>
      <c r="E505" s="44" t="s">
        <v>6</v>
      </c>
      <c r="F505" s="42" t="s">
        <v>659</v>
      </c>
      <c r="G505" s="42"/>
      <c r="H505" s="42" t="s">
        <v>273</v>
      </c>
      <c r="I505" s="42"/>
      <c r="J505" s="42" t="s">
        <v>390</v>
      </c>
      <c r="K505" s="42"/>
      <c r="L505" s="48" t="s">
        <v>7</v>
      </c>
      <c r="M505" s="49"/>
      <c r="N505" s="48" t="s">
        <v>8</v>
      </c>
      <c r="O505" s="49"/>
    </row>
    <row r="506" spans="1:15">
      <c r="A506" s="54"/>
      <c r="B506" s="41"/>
      <c r="C506" s="41"/>
      <c r="D506" s="45"/>
      <c r="E506" s="45"/>
      <c r="F506" s="41" t="s">
        <v>660</v>
      </c>
      <c r="G506" s="41"/>
      <c r="H506" s="41" t="s">
        <v>274</v>
      </c>
      <c r="I506" s="41"/>
      <c r="J506" s="41" t="s">
        <v>391</v>
      </c>
      <c r="K506" s="41"/>
      <c r="L506" s="50"/>
      <c r="M506" s="51"/>
      <c r="N506" s="50"/>
      <c r="O506" s="51"/>
    </row>
    <row r="507" spans="1:15" ht="41.25" customHeight="1">
      <c r="A507" s="54"/>
      <c r="B507" s="41"/>
      <c r="C507" s="41"/>
      <c r="D507" s="45"/>
      <c r="E507" s="45"/>
      <c r="F507" s="41" t="s">
        <v>661</v>
      </c>
      <c r="G507" s="41"/>
      <c r="H507" s="41" t="s">
        <v>311</v>
      </c>
      <c r="I507" s="41"/>
      <c r="J507" s="41" t="s">
        <v>382</v>
      </c>
      <c r="K507" s="41"/>
      <c r="L507" s="52"/>
      <c r="M507" s="53"/>
      <c r="N507" s="52"/>
      <c r="O507" s="53"/>
    </row>
    <row r="508" spans="1:15">
      <c r="A508" s="54"/>
      <c r="B508" s="41"/>
      <c r="C508" s="41"/>
      <c r="D508" s="46"/>
      <c r="E508" s="46"/>
      <c r="F508" s="43">
        <v>10</v>
      </c>
      <c r="G508" s="43"/>
      <c r="H508" s="43">
        <v>7.2</v>
      </c>
      <c r="I508" s="43"/>
      <c r="J508" s="43">
        <v>7.87</v>
      </c>
      <c r="K508" s="43"/>
      <c r="L508" s="28">
        <f>SUM(F508:K508)/3</f>
        <v>8.3566666666666674</v>
      </c>
      <c r="M508" s="28"/>
      <c r="N508" s="47">
        <f>L508*D505</f>
        <v>21735.690000000002</v>
      </c>
      <c r="O508" s="47"/>
    </row>
    <row r="509" spans="1:15" ht="30" customHeight="1">
      <c r="A509" s="54">
        <v>127</v>
      </c>
      <c r="B509" s="41" t="s">
        <v>132</v>
      </c>
      <c r="C509" s="41"/>
      <c r="D509" s="44">
        <v>1300</v>
      </c>
      <c r="E509" s="44" t="s">
        <v>6</v>
      </c>
      <c r="F509" s="42" t="s">
        <v>309</v>
      </c>
      <c r="G509" s="42"/>
      <c r="H509" s="42" t="s">
        <v>383</v>
      </c>
      <c r="I509" s="42"/>
      <c r="J509" s="42" t="s">
        <v>380</v>
      </c>
      <c r="K509" s="42"/>
      <c r="L509" s="48" t="s">
        <v>7</v>
      </c>
      <c r="M509" s="49"/>
      <c r="N509" s="48" t="s">
        <v>8</v>
      </c>
      <c r="O509" s="49"/>
    </row>
    <row r="510" spans="1:15">
      <c r="A510" s="54"/>
      <c r="B510" s="41"/>
      <c r="C510" s="41"/>
      <c r="D510" s="45"/>
      <c r="E510" s="45"/>
      <c r="F510" s="41" t="s">
        <v>310</v>
      </c>
      <c r="G510" s="41"/>
      <c r="H510" s="41" t="s">
        <v>381</v>
      </c>
      <c r="I510" s="41"/>
      <c r="J510" s="41" t="s">
        <v>381</v>
      </c>
      <c r="K510" s="41"/>
      <c r="L510" s="50"/>
      <c r="M510" s="51"/>
      <c r="N510" s="50"/>
      <c r="O510" s="51"/>
    </row>
    <row r="511" spans="1:15" ht="34.5" customHeight="1">
      <c r="A511" s="54"/>
      <c r="B511" s="41"/>
      <c r="C511" s="41"/>
      <c r="D511" s="45"/>
      <c r="E511" s="45"/>
      <c r="F511" s="41" t="s">
        <v>311</v>
      </c>
      <c r="G511" s="41"/>
      <c r="H511" s="41" t="s">
        <v>384</v>
      </c>
      <c r="I511" s="41"/>
      <c r="J511" s="41" t="s">
        <v>402</v>
      </c>
      <c r="K511" s="41"/>
      <c r="L511" s="52"/>
      <c r="M511" s="53"/>
      <c r="N511" s="52"/>
      <c r="O511" s="53"/>
    </row>
    <row r="512" spans="1:15">
      <c r="A512" s="54"/>
      <c r="B512" s="41"/>
      <c r="C512" s="41"/>
      <c r="D512" s="46"/>
      <c r="E512" s="46"/>
      <c r="F512" s="43">
        <v>7.49</v>
      </c>
      <c r="G512" s="43"/>
      <c r="H512" s="43">
        <v>7.99</v>
      </c>
      <c r="I512" s="43"/>
      <c r="J512" s="43">
        <v>8.85</v>
      </c>
      <c r="K512" s="43"/>
      <c r="L512" s="28">
        <f>SUM(F512:K512)/3</f>
        <v>8.11</v>
      </c>
      <c r="M512" s="28"/>
      <c r="N512" s="47">
        <f>L512*D509</f>
        <v>10543</v>
      </c>
      <c r="O512" s="47"/>
    </row>
    <row r="513" spans="1:15" ht="30" customHeight="1">
      <c r="A513" s="54">
        <v>128</v>
      </c>
      <c r="B513" s="41" t="s">
        <v>133</v>
      </c>
      <c r="C513" s="41"/>
      <c r="D513" s="44">
        <v>2342</v>
      </c>
      <c r="E513" s="44" t="s">
        <v>10</v>
      </c>
      <c r="F513" s="42" t="s">
        <v>273</v>
      </c>
      <c r="G513" s="42"/>
      <c r="H513" s="42" t="s">
        <v>282</v>
      </c>
      <c r="I513" s="42"/>
      <c r="J513" s="42" t="s">
        <v>314</v>
      </c>
      <c r="K513" s="42"/>
      <c r="L513" s="48" t="s">
        <v>7</v>
      </c>
      <c r="M513" s="49"/>
      <c r="N513" s="48" t="s">
        <v>8</v>
      </c>
      <c r="O513" s="49"/>
    </row>
    <row r="514" spans="1:15">
      <c r="A514" s="54"/>
      <c r="B514" s="41"/>
      <c r="C514" s="41"/>
      <c r="D514" s="45"/>
      <c r="E514" s="45"/>
      <c r="F514" s="41" t="s">
        <v>274</v>
      </c>
      <c r="G514" s="41"/>
      <c r="H514" s="41" t="s">
        <v>283</v>
      </c>
      <c r="I514" s="41"/>
      <c r="J514" s="41" t="s">
        <v>315</v>
      </c>
      <c r="K514" s="41"/>
      <c r="L514" s="50"/>
      <c r="M514" s="51"/>
      <c r="N514" s="50"/>
      <c r="O514" s="51"/>
    </row>
    <row r="515" spans="1:15" ht="37.5" customHeight="1">
      <c r="A515" s="54"/>
      <c r="B515" s="41"/>
      <c r="C515" s="41"/>
      <c r="D515" s="45"/>
      <c r="E515" s="45"/>
      <c r="F515" s="41" t="s">
        <v>272</v>
      </c>
      <c r="G515" s="41"/>
      <c r="H515" s="41" t="s">
        <v>284</v>
      </c>
      <c r="I515" s="41"/>
      <c r="J515" s="41" t="s">
        <v>316</v>
      </c>
      <c r="K515" s="41"/>
      <c r="L515" s="52"/>
      <c r="M515" s="53"/>
      <c r="N515" s="52"/>
      <c r="O515" s="53"/>
    </row>
    <row r="516" spans="1:15">
      <c r="A516" s="54"/>
      <c r="B516" s="41"/>
      <c r="C516" s="41"/>
      <c r="D516" s="46"/>
      <c r="E516" s="46"/>
      <c r="F516" s="43">
        <v>8.8000000000000007</v>
      </c>
      <c r="G516" s="43"/>
      <c r="H516" s="43">
        <v>8</v>
      </c>
      <c r="I516" s="43"/>
      <c r="J516" s="43">
        <v>5.58</v>
      </c>
      <c r="K516" s="43"/>
      <c r="L516" s="28">
        <f>SUM(F516:K516)/3</f>
        <v>7.4600000000000009</v>
      </c>
      <c r="M516" s="28"/>
      <c r="N516" s="47">
        <f>L516*D513</f>
        <v>17471.320000000003</v>
      </c>
      <c r="O516" s="47"/>
    </row>
    <row r="517" spans="1:15" ht="31.5" customHeight="1">
      <c r="A517" s="54">
        <v>129</v>
      </c>
      <c r="B517" s="41" t="s">
        <v>134</v>
      </c>
      <c r="C517" s="41"/>
      <c r="D517" s="44">
        <v>845</v>
      </c>
      <c r="E517" s="44" t="s">
        <v>10</v>
      </c>
      <c r="F517" s="42" t="s">
        <v>273</v>
      </c>
      <c r="G517" s="42"/>
      <c r="H517" s="42" t="s">
        <v>301</v>
      </c>
      <c r="I517" s="42"/>
      <c r="J517" s="42" t="s">
        <v>313</v>
      </c>
      <c r="K517" s="42"/>
      <c r="L517" s="48" t="s">
        <v>7</v>
      </c>
      <c r="M517" s="49"/>
      <c r="N517" s="48" t="s">
        <v>8</v>
      </c>
      <c r="O517" s="49"/>
    </row>
    <row r="518" spans="1:15">
      <c r="A518" s="54"/>
      <c r="B518" s="41"/>
      <c r="C518" s="41"/>
      <c r="D518" s="45"/>
      <c r="E518" s="45"/>
      <c r="F518" s="41" t="s">
        <v>274</v>
      </c>
      <c r="G518" s="41"/>
      <c r="H518" s="41" t="s">
        <v>300</v>
      </c>
      <c r="I518" s="41"/>
      <c r="J518" s="41" t="s">
        <v>274</v>
      </c>
      <c r="K518" s="41"/>
      <c r="L518" s="50"/>
      <c r="M518" s="51"/>
      <c r="N518" s="50"/>
      <c r="O518" s="51"/>
    </row>
    <row r="519" spans="1:15" ht="48.75" customHeight="1">
      <c r="A519" s="54"/>
      <c r="B519" s="41"/>
      <c r="C519" s="41"/>
      <c r="D519" s="45"/>
      <c r="E519" s="45"/>
      <c r="F519" s="41" t="s">
        <v>272</v>
      </c>
      <c r="G519" s="41"/>
      <c r="H519" s="41" t="s">
        <v>285</v>
      </c>
      <c r="I519" s="41"/>
      <c r="J519" s="41" t="s">
        <v>311</v>
      </c>
      <c r="K519" s="41"/>
      <c r="L519" s="52"/>
      <c r="M519" s="53"/>
      <c r="N519" s="52"/>
      <c r="O519" s="53"/>
    </row>
    <row r="520" spans="1:15">
      <c r="A520" s="54"/>
      <c r="B520" s="41"/>
      <c r="C520" s="41"/>
      <c r="D520" s="46"/>
      <c r="E520" s="46"/>
      <c r="F520" s="43">
        <v>4.3</v>
      </c>
      <c r="G520" s="43"/>
      <c r="H520" s="43">
        <v>3.75</v>
      </c>
      <c r="I520" s="43"/>
      <c r="J520" s="43">
        <v>1.99</v>
      </c>
      <c r="K520" s="43"/>
      <c r="L520" s="28">
        <f>SUM(F520:K520)/3</f>
        <v>3.3466666666666671</v>
      </c>
      <c r="M520" s="28"/>
      <c r="N520" s="47">
        <f>L520*D517</f>
        <v>2827.9333333333338</v>
      </c>
      <c r="O520" s="47"/>
    </row>
    <row r="521" spans="1:15" ht="28.5" customHeight="1">
      <c r="A521" s="54">
        <v>130</v>
      </c>
      <c r="B521" s="41" t="s">
        <v>135</v>
      </c>
      <c r="C521" s="41"/>
      <c r="D521" s="44">
        <v>195</v>
      </c>
      <c r="E521" s="63" t="s">
        <v>268</v>
      </c>
      <c r="F521" s="42" t="s">
        <v>307</v>
      </c>
      <c r="G521" s="42"/>
      <c r="H521" s="42" t="s">
        <v>400</v>
      </c>
      <c r="I521" s="42"/>
      <c r="J521" s="42" t="s">
        <v>313</v>
      </c>
      <c r="K521" s="42"/>
      <c r="L521" s="48" t="s">
        <v>7</v>
      </c>
      <c r="M521" s="49"/>
      <c r="N521" s="48" t="s">
        <v>8</v>
      </c>
      <c r="O521" s="49"/>
    </row>
    <row r="522" spans="1:15">
      <c r="A522" s="54"/>
      <c r="B522" s="41"/>
      <c r="C522" s="41"/>
      <c r="D522" s="45"/>
      <c r="E522" s="64"/>
      <c r="F522" s="41" t="s">
        <v>306</v>
      </c>
      <c r="G522" s="41"/>
      <c r="H522" s="41" t="s">
        <v>401</v>
      </c>
      <c r="I522" s="41"/>
      <c r="J522" s="41" t="s">
        <v>274</v>
      </c>
      <c r="K522" s="41"/>
      <c r="L522" s="50"/>
      <c r="M522" s="51"/>
      <c r="N522" s="50"/>
      <c r="O522" s="51"/>
    </row>
    <row r="523" spans="1:15" ht="44.25" customHeight="1">
      <c r="A523" s="54"/>
      <c r="B523" s="41"/>
      <c r="C523" s="41"/>
      <c r="D523" s="45"/>
      <c r="E523" s="64"/>
      <c r="F523" s="41" t="s">
        <v>285</v>
      </c>
      <c r="G523" s="41"/>
      <c r="H523" s="41" t="s">
        <v>402</v>
      </c>
      <c r="I523" s="41"/>
      <c r="J523" s="41" t="s">
        <v>311</v>
      </c>
      <c r="K523" s="41"/>
      <c r="L523" s="52"/>
      <c r="M523" s="53"/>
      <c r="N523" s="52"/>
      <c r="O523" s="53"/>
    </row>
    <row r="524" spans="1:15">
      <c r="A524" s="54"/>
      <c r="B524" s="41"/>
      <c r="C524" s="41"/>
      <c r="D524" s="46"/>
      <c r="E524" s="65"/>
      <c r="F524" s="43">
        <v>3.71</v>
      </c>
      <c r="G524" s="43"/>
      <c r="H524" s="43">
        <v>5.4</v>
      </c>
      <c r="I524" s="43"/>
      <c r="J524" s="43">
        <v>4.6500000000000004</v>
      </c>
      <c r="K524" s="43"/>
      <c r="L524" s="28">
        <f>SUM(F524:K524)/3</f>
        <v>4.5866666666666669</v>
      </c>
      <c r="M524" s="28"/>
      <c r="N524" s="47">
        <f>L524*D521</f>
        <v>894.40000000000009</v>
      </c>
      <c r="O524" s="47"/>
    </row>
    <row r="525" spans="1:15" ht="31.5" customHeight="1">
      <c r="A525" s="54">
        <v>131</v>
      </c>
      <c r="B525" s="41" t="s">
        <v>136</v>
      </c>
      <c r="C525" s="41"/>
      <c r="D525" s="44">
        <v>1170</v>
      </c>
      <c r="E525" s="44" t="s">
        <v>10</v>
      </c>
      <c r="F525" s="42" t="s">
        <v>273</v>
      </c>
      <c r="G525" s="42"/>
      <c r="H525" s="42" t="s">
        <v>653</v>
      </c>
      <c r="I525" s="42"/>
      <c r="J525" s="42" t="s">
        <v>318</v>
      </c>
      <c r="K525" s="42"/>
      <c r="L525" s="48" t="s">
        <v>7</v>
      </c>
      <c r="M525" s="49"/>
      <c r="N525" s="48" t="s">
        <v>8</v>
      </c>
      <c r="O525" s="49"/>
    </row>
    <row r="526" spans="1:15">
      <c r="A526" s="54"/>
      <c r="B526" s="41"/>
      <c r="C526" s="41"/>
      <c r="D526" s="45"/>
      <c r="E526" s="45"/>
      <c r="F526" s="41" t="s">
        <v>274</v>
      </c>
      <c r="G526" s="41"/>
      <c r="H526" s="41" t="s">
        <v>654</v>
      </c>
      <c r="I526" s="41"/>
      <c r="J526" s="41" t="s">
        <v>319</v>
      </c>
      <c r="K526" s="41"/>
      <c r="L526" s="50"/>
      <c r="M526" s="51"/>
      <c r="N526" s="50"/>
      <c r="O526" s="51"/>
    </row>
    <row r="527" spans="1:15" ht="47.25" customHeight="1">
      <c r="A527" s="54"/>
      <c r="B527" s="41"/>
      <c r="C527" s="41"/>
      <c r="D527" s="45"/>
      <c r="E527" s="45"/>
      <c r="F527" s="41" t="s">
        <v>272</v>
      </c>
      <c r="G527" s="41"/>
      <c r="H527" s="41" t="s">
        <v>655</v>
      </c>
      <c r="I527" s="41"/>
      <c r="J527" s="41" t="s">
        <v>320</v>
      </c>
      <c r="K527" s="41"/>
      <c r="L527" s="52"/>
      <c r="M527" s="53"/>
      <c r="N527" s="52"/>
      <c r="O527" s="53"/>
    </row>
    <row r="528" spans="1:15">
      <c r="A528" s="54"/>
      <c r="B528" s="41"/>
      <c r="C528" s="41"/>
      <c r="D528" s="46"/>
      <c r="E528" s="46"/>
      <c r="F528" s="43">
        <v>13.6</v>
      </c>
      <c r="G528" s="43"/>
      <c r="H528" s="43">
        <v>15.46</v>
      </c>
      <c r="I528" s="43"/>
      <c r="J528" s="43">
        <v>12.9</v>
      </c>
      <c r="K528" s="43"/>
      <c r="L528" s="28">
        <f>SUM(F528:K528)/3</f>
        <v>13.986666666666666</v>
      </c>
      <c r="M528" s="28"/>
      <c r="N528" s="47">
        <f>L528*D525</f>
        <v>16364.4</v>
      </c>
      <c r="O528" s="47"/>
    </row>
    <row r="529" spans="1:15" ht="27.75" customHeight="1">
      <c r="A529" s="54">
        <v>132</v>
      </c>
      <c r="B529" s="41" t="s">
        <v>137</v>
      </c>
      <c r="C529" s="41"/>
      <c r="D529" s="44">
        <v>651</v>
      </c>
      <c r="E529" s="44" t="s">
        <v>6</v>
      </c>
      <c r="F529" s="42" t="s">
        <v>343</v>
      </c>
      <c r="G529" s="42"/>
      <c r="H529" s="42" t="s">
        <v>290</v>
      </c>
      <c r="I529" s="42"/>
      <c r="J529" s="42" t="s">
        <v>670</v>
      </c>
      <c r="K529" s="42"/>
      <c r="L529" s="48" t="s">
        <v>7</v>
      </c>
      <c r="M529" s="49"/>
      <c r="N529" s="48" t="s">
        <v>8</v>
      </c>
      <c r="O529" s="49"/>
    </row>
    <row r="530" spans="1:15">
      <c r="A530" s="54"/>
      <c r="B530" s="41"/>
      <c r="C530" s="41"/>
      <c r="D530" s="45"/>
      <c r="E530" s="45"/>
      <c r="F530" s="41" t="s">
        <v>344</v>
      </c>
      <c r="G530" s="41"/>
      <c r="H530" s="41" t="s">
        <v>289</v>
      </c>
      <c r="I530" s="41"/>
      <c r="J530" s="41" t="s">
        <v>671</v>
      </c>
      <c r="K530" s="41"/>
      <c r="L530" s="50"/>
      <c r="M530" s="51"/>
      <c r="N530" s="50"/>
      <c r="O530" s="51"/>
    </row>
    <row r="531" spans="1:15" ht="39" customHeight="1">
      <c r="A531" s="54"/>
      <c r="B531" s="41"/>
      <c r="C531" s="41"/>
      <c r="D531" s="45"/>
      <c r="E531" s="45"/>
      <c r="F531" s="41" t="s">
        <v>346</v>
      </c>
      <c r="G531" s="41"/>
      <c r="H531" s="41" t="s">
        <v>351</v>
      </c>
      <c r="I531" s="41"/>
      <c r="J531" s="41" t="s">
        <v>669</v>
      </c>
      <c r="K531" s="41"/>
      <c r="L531" s="52"/>
      <c r="M531" s="53"/>
      <c r="N531" s="52"/>
      <c r="O531" s="53"/>
    </row>
    <row r="532" spans="1:15">
      <c r="A532" s="54"/>
      <c r="B532" s="41"/>
      <c r="C532" s="41"/>
      <c r="D532" s="46"/>
      <c r="E532" s="46"/>
      <c r="F532" s="43">
        <v>6.84</v>
      </c>
      <c r="G532" s="43"/>
      <c r="H532" s="43">
        <v>6.48</v>
      </c>
      <c r="I532" s="43"/>
      <c r="J532" s="43">
        <v>6.9</v>
      </c>
      <c r="K532" s="43"/>
      <c r="L532" s="28">
        <f>SUM(F532:K532)/3</f>
        <v>6.7399999999999993</v>
      </c>
      <c r="M532" s="28"/>
      <c r="N532" s="47">
        <f>L532*D529</f>
        <v>4387.74</v>
      </c>
      <c r="O532" s="47"/>
    </row>
    <row r="533" spans="1:15" ht="15" customHeight="1">
      <c r="A533" s="54">
        <v>133</v>
      </c>
      <c r="B533" s="41" t="s">
        <v>138</v>
      </c>
      <c r="C533" s="41"/>
      <c r="D533" s="44">
        <v>1105</v>
      </c>
      <c r="E533" s="44" t="s">
        <v>6</v>
      </c>
      <c r="F533" s="42" t="s">
        <v>389</v>
      </c>
      <c r="G533" s="42"/>
      <c r="H533" s="42" t="s">
        <v>422</v>
      </c>
      <c r="I533" s="42"/>
      <c r="J533" s="42" t="s">
        <v>419</v>
      </c>
      <c r="K533" s="42"/>
      <c r="L533" s="48" t="s">
        <v>7</v>
      </c>
      <c r="M533" s="49"/>
      <c r="N533" s="48" t="s">
        <v>8</v>
      </c>
      <c r="O533" s="49"/>
    </row>
    <row r="534" spans="1:15">
      <c r="A534" s="54"/>
      <c r="B534" s="41"/>
      <c r="C534" s="41"/>
      <c r="D534" s="45"/>
      <c r="E534" s="45"/>
      <c r="F534" s="41" t="s">
        <v>388</v>
      </c>
      <c r="G534" s="41"/>
      <c r="H534" s="41" t="s">
        <v>424</v>
      </c>
      <c r="I534" s="41"/>
      <c r="J534" s="41" t="s">
        <v>420</v>
      </c>
      <c r="K534" s="41"/>
      <c r="L534" s="50"/>
      <c r="M534" s="51"/>
      <c r="N534" s="50"/>
      <c r="O534" s="51"/>
    </row>
    <row r="535" spans="1:15" ht="36" customHeight="1">
      <c r="A535" s="54"/>
      <c r="B535" s="41"/>
      <c r="C535" s="41"/>
      <c r="D535" s="45"/>
      <c r="E535" s="45"/>
      <c r="F535" s="41" t="s">
        <v>382</v>
      </c>
      <c r="G535" s="41"/>
      <c r="H535" s="41" t="s">
        <v>421</v>
      </c>
      <c r="I535" s="41"/>
      <c r="J535" s="41" t="s">
        <v>421</v>
      </c>
      <c r="K535" s="41"/>
      <c r="L535" s="52"/>
      <c r="M535" s="53"/>
      <c r="N535" s="52"/>
      <c r="O535" s="53"/>
    </row>
    <row r="536" spans="1:15">
      <c r="A536" s="54"/>
      <c r="B536" s="41"/>
      <c r="C536" s="41"/>
      <c r="D536" s="46"/>
      <c r="E536" s="46"/>
      <c r="F536" s="43">
        <v>32.79</v>
      </c>
      <c r="G536" s="43"/>
      <c r="H536" s="43">
        <v>25.87</v>
      </c>
      <c r="I536" s="43"/>
      <c r="J536" s="43">
        <v>26.38</v>
      </c>
      <c r="K536" s="43"/>
      <c r="L536" s="28">
        <f>SUM(F536:K536)/3</f>
        <v>28.346666666666664</v>
      </c>
      <c r="M536" s="28"/>
      <c r="N536" s="47">
        <f>L536*D533</f>
        <v>31323.066666666662</v>
      </c>
      <c r="O536" s="47"/>
    </row>
    <row r="537" spans="1:15" ht="15" customHeight="1">
      <c r="A537" s="54">
        <v>134</v>
      </c>
      <c r="B537" s="41" t="s">
        <v>139</v>
      </c>
      <c r="C537" s="41"/>
      <c r="D537" s="44">
        <v>325</v>
      </c>
      <c r="E537" s="44" t="s">
        <v>10</v>
      </c>
      <c r="F537" s="42" t="s">
        <v>273</v>
      </c>
      <c r="G537" s="42"/>
      <c r="H537" s="42" t="s">
        <v>290</v>
      </c>
      <c r="I537" s="42"/>
      <c r="J537" s="42" t="s">
        <v>313</v>
      </c>
      <c r="K537" s="42"/>
      <c r="L537" s="48" t="s">
        <v>7</v>
      </c>
      <c r="M537" s="49"/>
      <c r="N537" s="48" t="s">
        <v>8</v>
      </c>
      <c r="O537" s="49"/>
    </row>
    <row r="538" spans="1:15">
      <c r="A538" s="54"/>
      <c r="B538" s="41"/>
      <c r="C538" s="41"/>
      <c r="D538" s="45"/>
      <c r="E538" s="45"/>
      <c r="F538" s="41" t="s">
        <v>274</v>
      </c>
      <c r="G538" s="41"/>
      <c r="H538" s="41" t="s">
        <v>289</v>
      </c>
      <c r="I538" s="41"/>
      <c r="J538" s="41" t="s">
        <v>274</v>
      </c>
      <c r="K538" s="41"/>
      <c r="L538" s="50"/>
      <c r="M538" s="51"/>
      <c r="N538" s="50"/>
      <c r="O538" s="51"/>
    </row>
    <row r="539" spans="1:15" ht="47.25" customHeight="1">
      <c r="A539" s="54"/>
      <c r="B539" s="41"/>
      <c r="C539" s="41"/>
      <c r="D539" s="45"/>
      <c r="E539" s="45"/>
      <c r="F539" s="41" t="s">
        <v>272</v>
      </c>
      <c r="G539" s="41"/>
      <c r="H539" s="41" t="s">
        <v>284</v>
      </c>
      <c r="I539" s="41"/>
      <c r="J539" s="41" t="s">
        <v>311</v>
      </c>
      <c r="K539" s="41"/>
      <c r="L539" s="52"/>
      <c r="M539" s="53"/>
      <c r="N539" s="52"/>
      <c r="O539" s="53"/>
    </row>
    <row r="540" spans="1:15">
      <c r="A540" s="54"/>
      <c r="B540" s="41"/>
      <c r="C540" s="41"/>
      <c r="D540" s="46"/>
      <c r="E540" s="46"/>
      <c r="F540" s="43">
        <v>11.5</v>
      </c>
      <c r="G540" s="43"/>
      <c r="H540" s="43">
        <v>5.4</v>
      </c>
      <c r="I540" s="43"/>
      <c r="J540" s="43">
        <v>5.99</v>
      </c>
      <c r="K540" s="43"/>
      <c r="L540" s="28">
        <f>SUM(F540:K540)/3</f>
        <v>7.63</v>
      </c>
      <c r="M540" s="28"/>
      <c r="N540" s="47">
        <f>L540*D537</f>
        <v>2479.75</v>
      </c>
      <c r="O540" s="47"/>
    </row>
    <row r="541" spans="1:15" ht="27.75" customHeight="1">
      <c r="A541" s="54">
        <v>135</v>
      </c>
      <c r="B541" s="41" t="s">
        <v>140</v>
      </c>
      <c r="C541" s="41"/>
      <c r="D541" s="44">
        <v>2537</v>
      </c>
      <c r="E541" s="44" t="s">
        <v>10</v>
      </c>
      <c r="F541" s="42" t="s">
        <v>273</v>
      </c>
      <c r="G541" s="42"/>
      <c r="H541" s="42" t="s">
        <v>293</v>
      </c>
      <c r="I541" s="42"/>
      <c r="J541" s="42" t="s">
        <v>314</v>
      </c>
      <c r="K541" s="42"/>
      <c r="L541" s="48" t="s">
        <v>7</v>
      </c>
      <c r="M541" s="49"/>
      <c r="N541" s="48" t="s">
        <v>8</v>
      </c>
      <c r="O541" s="49"/>
    </row>
    <row r="542" spans="1:15">
      <c r="A542" s="54"/>
      <c r="B542" s="41"/>
      <c r="C542" s="41"/>
      <c r="D542" s="45"/>
      <c r="E542" s="45"/>
      <c r="F542" s="41" t="s">
        <v>274</v>
      </c>
      <c r="G542" s="41"/>
      <c r="H542" s="41" t="s">
        <v>295</v>
      </c>
      <c r="I542" s="41"/>
      <c r="J542" s="41" t="s">
        <v>315</v>
      </c>
      <c r="K542" s="41"/>
      <c r="L542" s="50"/>
      <c r="M542" s="51"/>
      <c r="N542" s="50"/>
      <c r="O542" s="51"/>
    </row>
    <row r="543" spans="1:15" ht="53.25" customHeight="1">
      <c r="A543" s="54"/>
      <c r="B543" s="41"/>
      <c r="C543" s="41"/>
      <c r="D543" s="45"/>
      <c r="E543" s="45"/>
      <c r="F543" s="41" t="s">
        <v>272</v>
      </c>
      <c r="G543" s="41"/>
      <c r="H543" s="41" t="s">
        <v>284</v>
      </c>
      <c r="I543" s="41"/>
      <c r="J543" s="41" t="s">
        <v>316</v>
      </c>
      <c r="K543" s="41"/>
      <c r="L543" s="52"/>
      <c r="M543" s="53"/>
      <c r="N543" s="52"/>
      <c r="O543" s="53"/>
    </row>
    <row r="544" spans="1:15">
      <c r="A544" s="54"/>
      <c r="B544" s="41"/>
      <c r="C544" s="41"/>
      <c r="D544" s="46"/>
      <c r="E544" s="46"/>
      <c r="F544" s="43">
        <v>13</v>
      </c>
      <c r="G544" s="43"/>
      <c r="H544" s="43">
        <v>8.51</v>
      </c>
      <c r="I544" s="43"/>
      <c r="J544" s="43">
        <v>9.94</v>
      </c>
      <c r="K544" s="43"/>
      <c r="L544" s="28">
        <f>SUM(F544:K544)/3</f>
        <v>10.483333333333333</v>
      </c>
      <c r="M544" s="28"/>
      <c r="N544" s="47">
        <f>L544*D541</f>
        <v>26596.216666666664</v>
      </c>
      <c r="O544" s="47"/>
    </row>
    <row r="545" spans="1:15" ht="28.5" customHeight="1">
      <c r="A545" s="54">
        <v>136</v>
      </c>
      <c r="B545" s="41" t="s">
        <v>141</v>
      </c>
      <c r="C545" s="41"/>
      <c r="D545" s="44">
        <v>261</v>
      </c>
      <c r="E545" s="44" t="s">
        <v>10</v>
      </c>
      <c r="F545" s="42" t="s">
        <v>273</v>
      </c>
      <c r="G545" s="42"/>
      <c r="H545" s="42" t="s">
        <v>314</v>
      </c>
      <c r="I545" s="42"/>
      <c r="J545" s="42" t="s">
        <v>293</v>
      </c>
      <c r="K545" s="42"/>
      <c r="L545" s="48" t="s">
        <v>7</v>
      </c>
      <c r="M545" s="49"/>
      <c r="N545" s="48" t="s">
        <v>8</v>
      </c>
      <c r="O545" s="49"/>
    </row>
    <row r="546" spans="1:15">
      <c r="A546" s="54"/>
      <c r="B546" s="41"/>
      <c r="C546" s="41"/>
      <c r="D546" s="45"/>
      <c r="E546" s="45"/>
      <c r="F546" s="41" t="s">
        <v>274</v>
      </c>
      <c r="G546" s="41"/>
      <c r="H546" s="41" t="s">
        <v>315</v>
      </c>
      <c r="I546" s="41"/>
      <c r="J546" s="41" t="s">
        <v>295</v>
      </c>
      <c r="K546" s="41"/>
      <c r="L546" s="50"/>
      <c r="M546" s="51"/>
      <c r="N546" s="50"/>
      <c r="O546" s="51"/>
    </row>
    <row r="547" spans="1:15" ht="42.75" customHeight="1">
      <c r="A547" s="54"/>
      <c r="B547" s="41"/>
      <c r="C547" s="41"/>
      <c r="D547" s="45"/>
      <c r="E547" s="45"/>
      <c r="F547" s="41" t="s">
        <v>272</v>
      </c>
      <c r="G547" s="41"/>
      <c r="H547" s="41" t="s">
        <v>316</v>
      </c>
      <c r="I547" s="41"/>
      <c r="J547" s="41" t="s">
        <v>351</v>
      </c>
      <c r="K547" s="41"/>
      <c r="L547" s="52"/>
      <c r="M547" s="53"/>
      <c r="N547" s="52"/>
      <c r="O547" s="53"/>
    </row>
    <row r="548" spans="1:15">
      <c r="A548" s="54"/>
      <c r="B548" s="41"/>
      <c r="C548" s="41"/>
      <c r="D548" s="46"/>
      <c r="E548" s="46"/>
      <c r="F548" s="43">
        <v>33.200000000000003</v>
      </c>
      <c r="G548" s="43"/>
      <c r="H548" s="43" t="s">
        <v>317</v>
      </c>
      <c r="I548" s="43"/>
      <c r="J548" s="43">
        <v>25.47</v>
      </c>
      <c r="K548" s="43"/>
      <c r="L548" s="28">
        <f>SUM(F548:K548)/3</f>
        <v>19.556666666666668</v>
      </c>
      <c r="M548" s="28"/>
      <c r="N548" s="47">
        <f>L548*D545</f>
        <v>5104.2900000000009</v>
      </c>
      <c r="O548" s="47"/>
    </row>
    <row r="549" spans="1:15" ht="15" customHeight="1">
      <c r="A549" s="54">
        <v>137</v>
      </c>
      <c r="B549" s="41" t="s">
        <v>142</v>
      </c>
      <c r="C549" s="41"/>
      <c r="D549" s="44">
        <v>260</v>
      </c>
      <c r="E549" s="44" t="s">
        <v>265</v>
      </c>
      <c r="F549" s="42" t="s">
        <v>273</v>
      </c>
      <c r="G549" s="42"/>
      <c r="H549" s="42" t="s">
        <v>309</v>
      </c>
      <c r="I549" s="42"/>
      <c r="J549" s="42" t="s">
        <v>290</v>
      </c>
      <c r="K549" s="42"/>
      <c r="L549" s="48" t="s">
        <v>7</v>
      </c>
      <c r="M549" s="49"/>
      <c r="N549" s="48" t="s">
        <v>8</v>
      </c>
      <c r="O549" s="49"/>
    </row>
    <row r="550" spans="1:15">
      <c r="A550" s="54"/>
      <c r="B550" s="41"/>
      <c r="C550" s="41"/>
      <c r="D550" s="45"/>
      <c r="E550" s="45"/>
      <c r="F550" s="41" t="s">
        <v>274</v>
      </c>
      <c r="G550" s="41"/>
      <c r="H550" s="41" t="s">
        <v>310</v>
      </c>
      <c r="I550" s="41"/>
      <c r="J550" s="41" t="s">
        <v>289</v>
      </c>
      <c r="K550" s="41"/>
      <c r="L550" s="50"/>
      <c r="M550" s="51"/>
      <c r="N550" s="50"/>
      <c r="O550" s="51"/>
    </row>
    <row r="551" spans="1:15" ht="47.25" customHeight="1">
      <c r="A551" s="54"/>
      <c r="B551" s="41"/>
      <c r="C551" s="41"/>
      <c r="D551" s="45"/>
      <c r="E551" s="45"/>
      <c r="F551" s="41" t="s">
        <v>272</v>
      </c>
      <c r="G551" s="41"/>
      <c r="H551" s="41" t="s">
        <v>311</v>
      </c>
      <c r="I551" s="41"/>
      <c r="J551" s="41" t="s">
        <v>351</v>
      </c>
      <c r="K551" s="41"/>
      <c r="L551" s="52"/>
      <c r="M551" s="53"/>
      <c r="N551" s="52"/>
      <c r="O551" s="53"/>
    </row>
    <row r="552" spans="1:15">
      <c r="A552" s="54"/>
      <c r="B552" s="41"/>
      <c r="C552" s="41"/>
      <c r="D552" s="46"/>
      <c r="E552" s="46"/>
      <c r="F552" s="43">
        <v>8.1</v>
      </c>
      <c r="G552" s="43"/>
      <c r="H552" s="43">
        <v>4.99</v>
      </c>
      <c r="I552" s="43"/>
      <c r="J552" s="43">
        <v>7.78</v>
      </c>
      <c r="K552" s="43"/>
      <c r="L552" s="28">
        <f>SUM(F552:K552)/3</f>
        <v>6.956666666666667</v>
      </c>
      <c r="M552" s="28"/>
      <c r="N552" s="47">
        <f>L552*D549</f>
        <v>1808.7333333333333</v>
      </c>
      <c r="O552" s="47"/>
    </row>
    <row r="553" spans="1:15" ht="28.5" customHeight="1">
      <c r="A553" s="54">
        <v>138</v>
      </c>
      <c r="B553" s="41" t="s">
        <v>143</v>
      </c>
      <c r="C553" s="41"/>
      <c r="D553" s="44">
        <v>586</v>
      </c>
      <c r="E553" s="44" t="s">
        <v>10</v>
      </c>
      <c r="F553" s="42" t="s">
        <v>273</v>
      </c>
      <c r="G553" s="42"/>
      <c r="H553" s="42" t="s">
        <v>293</v>
      </c>
      <c r="I553" s="42"/>
      <c r="J553" s="42" t="s">
        <v>314</v>
      </c>
      <c r="K553" s="42"/>
      <c r="L553" s="48" t="s">
        <v>7</v>
      </c>
      <c r="M553" s="49"/>
      <c r="N553" s="48" t="s">
        <v>8</v>
      </c>
      <c r="O553" s="49"/>
    </row>
    <row r="554" spans="1:15">
      <c r="A554" s="54"/>
      <c r="B554" s="41"/>
      <c r="C554" s="41"/>
      <c r="D554" s="45"/>
      <c r="E554" s="45"/>
      <c r="F554" s="41" t="s">
        <v>274</v>
      </c>
      <c r="G554" s="41"/>
      <c r="H554" s="41" t="s">
        <v>295</v>
      </c>
      <c r="I554" s="41"/>
      <c r="J554" s="41" t="s">
        <v>315</v>
      </c>
      <c r="K554" s="41"/>
      <c r="L554" s="50"/>
      <c r="M554" s="51"/>
      <c r="N554" s="50"/>
      <c r="O554" s="51"/>
    </row>
    <row r="555" spans="1:15" ht="50.25" customHeight="1">
      <c r="A555" s="54"/>
      <c r="B555" s="41"/>
      <c r="C555" s="41"/>
      <c r="D555" s="45"/>
      <c r="E555" s="45"/>
      <c r="F555" s="41" t="s">
        <v>272</v>
      </c>
      <c r="G555" s="41"/>
      <c r="H555" s="41" t="s">
        <v>284</v>
      </c>
      <c r="I555" s="41"/>
      <c r="J555" s="41" t="s">
        <v>316</v>
      </c>
      <c r="K555" s="41"/>
      <c r="L555" s="52"/>
      <c r="M555" s="53"/>
      <c r="N555" s="52"/>
      <c r="O555" s="53"/>
    </row>
    <row r="556" spans="1:15">
      <c r="A556" s="54"/>
      <c r="B556" s="41"/>
      <c r="C556" s="41"/>
      <c r="D556" s="46"/>
      <c r="E556" s="46"/>
      <c r="F556" s="43">
        <v>16.100000000000001</v>
      </c>
      <c r="G556" s="43"/>
      <c r="H556" s="43">
        <v>7.92</v>
      </c>
      <c r="I556" s="43"/>
      <c r="J556" s="43">
        <v>14.97</v>
      </c>
      <c r="K556" s="43"/>
      <c r="L556" s="28">
        <f>SUM(F556:K556)/3</f>
        <v>12.996666666666668</v>
      </c>
      <c r="M556" s="28"/>
      <c r="N556" s="47">
        <f>L556*D553</f>
        <v>7616.0466666666671</v>
      </c>
      <c r="O556" s="47"/>
    </row>
    <row r="557" spans="1:15" ht="33.75" customHeight="1">
      <c r="A557" s="54">
        <v>139</v>
      </c>
      <c r="B557" s="41" t="s">
        <v>144</v>
      </c>
      <c r="C557" s="41"/>
      <c r="D557" s="44">
        <v>261</v>
      </c>
      <c r="E557" s="44" t="s">
        <v>6</v>
      </c>
      <c r="F557" s="42" t="s">
        <v>273</v>
      </c>
      <c r="G557" s="42"/>
      <c r="H557" s="42" t="s">
        <v>291</v>
      </c>
      <c r="I557" s="42"/>
      <c r="J557" s="42" t="s">
        <v>323</v>
      </c>
      <c r="K557" s="42"/>
      <c r="L557" s="48" t="s">
        <v>7</v>
      </c>
      <c r="M557" s="49"/>
      <c r="N557" s="48" t="s">
        <v>8</v>
      </c>
      <c r="O557" s="49"/>
    </row>
    <row r="558" spans="1:15">
      <c r="A558" s="54"/>
      <c r="B558" s="41"/>
      <c r="C558" s="41"/>
      <c r="D558" s="45"/>
      <c r="E558" s="45"/>
      <c r="F558" s="41" t="s">
        <v>274</v>
      </c>
      <c r="G558" s="41"/>
      <c r="H558" s="41" t="s">
        <v>292</v>
      </c>
      <c r="I558" s="41"/>
      <c r="J558" s="41" t="s">
        <v>324</v>
      </c>
      <c r="K558" s="41"/>
      <c r="L558" s="50"/>
      <c r="M558" s="51"/>
      <c r="N558" s="50"/>
      <c r="O558" s="51"/>
    </row>
    <row r="559" spans="1:15" ht="51" customHeight="1">
      <c r="A559" s="54"/>
      <c r="B559" s="41"/>
      <c r="C559" s="41"/>
      <c r="D559" s="45"/>
      <c r="E559" s="45"/>
      <c r="F559" s="41" t="s">
        <v>272</v>
      </c>
      <c r="G559" s="41"/>
      <c r="H559" s="41" t="s">
        <v>284</v>
      </c>
      <c r="I559" s="41"/>
      <c r="J559" s="41" t="s">
        <v>320</v>
      </c>
      <c r="K559" s="41"/>
      <c r="L559" s="52"/>
      <c r="M559" s="53"/>
      <c r="N559" s="52"/>
      <c r="O559" s="53"/>
    </row>
    <row r="560" spans="1:15">
      <c r="A560" s="54"/>
      <c r="B560" s="41"/>
      <c r="C560" s="41"/>
      <c r="D560" s="46"/>
      <c r="E560" s="46"/>
      <c r="F560" s="43">
        <v>8.8000000000000007</v>
      </c>
      <c r="G560" s="43"/>
      <c r="H560" s="43">
        <v>4.4000000000000004</v>
      </c>
      <c r="I560" s="43"/>
      <c r="J560" s="43">
        <v>4.79</v>
      </c>
      <c r="K560" s="43"/>
      <c r="L560" s="28">
        <f>SUM(F560:K560)/3</f>
        <v>5.996666666666667</v>
      </c>
      <c r="M560" s="28"/>
      <c r="N560" s="47">
        <f>L560*D557</f>
        <v>1565.13</v>
      </c>
      <c r="O560" s="47"/>
    </row>
    <row r="561" spans="1:15" ht="24.75" customHeight="1">
      <c r="A561" s="54">
        <v>140</v>
      </c>
      <c r="B561" s="41" t="s">
        <v>145</v>
      </c>
      <c r="C561" s="41"/>
      <c r="D561" s="44">
        <v>6499</v>
      </c>
      <c r="E561" s="44" t="s">
        <v>6</v>
      </c>
      <c r="F561" s="42" t="s">
        <v>273</v>
      </c>
      <c r="G561" s="42"/>
      <c r="H561" s="42" t="s">
        <v>340</v>
      </c>
      <c r="I561" s="42"/>
      <c r="J561" s="42" t="s">
        <v>484</v>
      </c>
      <c r="K561" s="42"/>
      <c r="L561" s="48" t="s">
        <v>7</v>
      </c>
      <c r="M561" s="49"/>
      <c r="N561" s="48" t="s">
        <v>8</v>
      </c>
      <c r="O561" s="49"/>
    </row>
    <row r="562" spans="1:15">
      <c r="A562" s="54"/>
      <c r="B562" s="41"/>
      <c r="C562" s="41"/>
      <c r="D562" s="45"/>
      <c r="E562" s="45"/>
      <c r="F562" s="41" t="s">
        <v>274</v>
      </c>
      <c r="G562" s="41"/>
      <c r="H562" s="41" t="s">
        <v>341</v>
      </c>
      <c r="I562" s="41"/>
      <c r="J562" s="41" t="s">
        <v>485</v>
      </c>
      <c r="K562" s="41"/>
      <c r="L562" s="50"/>
      <c r="M562" s="51"/>
      <c r="N562" s="50"/>
      <c r="O562" s="51"/>
    </row>
    <row r="563" spans="1:15" ht="33.75" customHeight="1">
      <c r="A563" s="54"/>
      <c r="B563" s="41"/>
      <c r="C563" s="41"/>
      <c r="D563" s="45"/>
      <c r="E563" s="45"/>
      <c r="F563" s="41" t="s">
        <v>272</v>
      </c>
      <c r="G563" s="41"/>
      <c r="H563" s="41" t="s">
        <v>342</v>
      </c>
      <c r="I563" s="41"/>
      <c r="J563" s="41" t="s">
        <v>486</v>
      </c>
      <c r="K563" s="41"/>
      <c r="L563" s="52"/>
      <c r="M563" s="53"/>
      <c r="N563" s="52"/>
      <c r="O563" s="53"/>
    </row>
    <row r="564" spans="1:15">
      <c r="A564" s="54"/>
      <c r="B564" s="41"/>
      <c r="C564" s="41"/>
      <c r="D564" s="46"/>
      <c r="E564" s="46"/>
      <c r="F564" s="43">
        <v>5.5</v>
      </c>
      <c r="G564" s="43"/>
      <c r="H564" s="43">
        <v>1.8</v>
      </c>
      <c r="I564" s="43"/>
      <c r="J564" s="43">
        <v>2.16</v>
      </c>
      <c r="K564" s="43"/>
      <c r="L564" s="28">
        <f>SUM(F564:K564)/3</f>
        <v>3.1533333333333338</v>
      </c>
      <c r="M564" s="28"/>
      <c r="N564" s="47">
        <f>L564*D561</f>
        <v>20493.513333333336</v>
      </c>
      <c r="O564" s="47"/>
    </row>
    <row r="565" spans="1:15" ht="25.5" customHeight="1">
      <c r="A565" s="54">
        <v>141</v>
      </c>
      <c r="B565" s="41" t="s">
        <v>146</v>
      </c>
      <c r="C565" s="41"/>
      <c r="D565" s="44">
        <v>104</v>
      </c>
      <c r="E565" s="44" t="s">
        <v>265</v>
      </c>
      <c r="F565" s="42" t="s">
        <v>361</v>
      </c>
      <c r="G565" s="42"/>
      <c r="H565" s="42" t="s">
        <v>442</v>
      </c>
      <c r="I565" s="42"/>
      <c r="J565" s="42" t="s">
        <v>448</v>
      </c>
      <c r="K565" s="42"/>
      <c r="L565" s="48" t="s">
        <v>7</v>
      </c>
      <c r="M565" s="49"/>
      <c r="N565" s="48" t="s">
        <v>8</v>
      </c>
      <c r="O565" s="49"/>
    </row>
    <row r="566" spans="1:15">
      <c r="A566" s="54"/>
      <c r="B566" s="41"/>
      <c r="C566" s="41"/>
      <c r="D566" s="45"/>
      <c r="E566" s="45"/>
      <c r="F566" s="41" t="s">
        <v>362</v>
      </c>
      <c r="G566" s="41"/>
      <c r="H566" s="41" t="s">
        <v>443</v>
      </c>
      <c r="I566" s="41"/>
      <c r="J566" s="41" t="s">
        <v>449</v>
      </c>
      <c r="K566" s="41"/>
      <c r="L566" s="50"/>
      <c r="M566" s="51"/>
      <c r="N566" s="50"/>
      <c r="O566" s="51"/>
    </row>
    <row r="567" spans="1:15" ht="37.5" customHeight="1">
      <c r="A567" s="54"/>
      <c r="B567" s="41"/>
      <c r="C567" s="41"/>
      <c r="D567" s="45"/>
      <c r="E567" s="45"/>
      <c r="F567" s="41" t="s">
        <v>358</v>
      </c>
      <c r="G567" s="41"/>
      <c r="H567" s="41" t="s">
        <v>439</v>
      </c>
      <c r="I567" s="41"/>
      <c r="J567" s="41" t="s">
        <v>450</v>
      </c>
      <c r="K567" s="41"/>
      <c r="L567" s="52"/>
      <c r="M567" s="53"/>
      <c r="N567" s="52"/>
      <c r="O567" s="53"/>
    </row>
    <row r="568" spans="1:15">
      <c r="A568" s="54"/>
      <c r="B568" s="41"/>
      <c r="C568" s="41"/>
      <c r="D568" s="46"/>
      <c r="E568" s="46"/>
      <c r="F568" s="43">
        <v>4.9800000000000004</v>
      </c>
      <c r="G568" s="43"/>
      <c r="H568" s="43">
        <v>9</v>
      </c>
      <c r="I568" s="43"/>
      <c r="J568" s="43">
        <v>12.69</v>
      </c>
      <c r="K568" s="43"/>
      <c r="L568" s="28">
        <f>SUM(F568:K568)/3</f>
        <v>8.89</v>
      </c>
      <c r="M568" s="28"/>
      <c r="N568" s="47">
        <f>L568*D565</f>
        <v>924.56000000000006</v>
      </c>
      <c r="O568" s="47"/>
    </row>
    <row r="569" spans="1:15" ht="26.25" customHeight="1">
      <c r="A569" s="54">
        <v>142</v>
      </c>
      <c r="B569" s="41" t="s">
        <v>148</v>
      </c>
      <c r="C569" s="41"/>
      <c r="D569" s="44">
        <v>4681</v>
      </c>
      <c r="E569" s="44" t="s">
        <v>6</v>
      </c>
      <c r="F569" s="42" t="s">
        <v>273</v>
      </c>
      <c r="G569" s="42"/>
      <c r="H569" s="42" t="s">
        <v>677</v>
      </c>
      <c r="I569" s="42"/>
      <c r="J569" s="42" t="s">
        <v>374</v>
      </c>
      <c r="K569" s="42"/>
      <c r="L569" s="48" t="s">
        <v>7</v>
      </c>
      <c r="M569" s="49"/>
      <c r="N569" s="48" t="s">
        <v>8</v>
      </c>
      <c r="O569" s="49"/>
    </row>
    <row r="570" spans="1:15">
      <c r="A570" s="54"/>
      <c r="B570" s="41"/>
      <c r="C570" s="41"/>
      <c r="D570" s="45"/>
      <c r="E570" s="45"/>
      <c r="F570" s="41" t="s">
        <v>274</v>
      </c>
      <c r="G570" s="41"/>
      <c r="H570" s="41" t="s">
        <v>341</v>
      </c>
      <c r="I570" s="41"/>
      <c r="J570" s="41" t="s">
        <v>375</v>
      </c>
      <c r="K570" s="41"/>
      <c r="L570" s="50"/>
      <c r="M570" s="51"/>
      <c r="N570" s="50"/>
      <c r="O570" s="51"/>
    </row>
    <row r="571" spans="1:15" ht="39.75" customHeight="1">
      <c r="A571" s="54"/>
      <c r="B571" s="41"/>
      <c r="C571" s="41"/>
      <c r="D571" s="45"/>
      <c r="E571" s="45"/>
      <c r="F571" s="41" t="s">
        <v>272</v>
      </c>
      <c r="G571" s="41"/>
      <c r="H571" s="41" t="s">
        <v>676</v>
      </c>
      <c r="I571" s="41"/>
      <c r="J571" s="41" t="s">
        <v>358</v>
      </c>
      <c r="K571" s="41"/>
      <c r="L571" s="52"/>
      <c r="M571" s="53"/>
      <c r="N571" s="52"/>
      <c r="O571" s="53"/>
    </row>
    <row r="572" spans="1:15">
      <c r="A572" s="54"/>
      <c r="B572" s="41"/>
      <c r="C572" s="41"/>
      <c r="D572" s="46"/>
      <c r="E572" s="46"/>
      <c r="F572" s="43">
        <v>9.9</v>
      </c>
      <c r="G572" s="43"/>
      <c r="H572" s="43">
        <v>7.11</v>
      </c>
      <c r="I572" s="43"/>
      <c r="J572" s="43">
        <v>12.91</v>
      </c>
      <c r="K572" s="43"/>
      <c r="L572" s="28">
        <f>SUM(F572:K572)/3</f>
        <v>9.9733333333333345</v>
      </c>
      <c r="M572" s="28"/>
      <c r="N572" s="47">
        <f>L572*D569</f>
        <v>46685.17333333334</v>
      </c>
      <c r="O572" s="47"/>
    </row>
    <row r="573" spans="1:15" ht="15" customHeight="1">
      <c r="A573" s="54">
        <v>143</v>
      </c>
      <c r="B573" s="41" t="s">
        <v>147</v>
      </c>
      <c r="C573" s="41"/>
      <c r="D573" s="44">
        <v>1171</v>
      </c>
      <c r="E573" s="44" t="s">
        <v>6</v>
      </c>
      <c r="F573" s="42" t="s">
        <v>270</v>
      </c>
      <c r="G573" s="42"/>
      <c r="H573" s="42" t="s">
        <v>359</v>
      </c>
      <c r="I573" s="42"/>
      <c r="J573" s="42" t="s">
        <v>444</v>
      </c>
      <c r="K573" s="42"/>
      <c r="L573" s="48" t="s">
        <v>7</v>
      </c>
      <c r="M573" s="49"/>
      <c r="N573" s="48" t="s">
        <v>8</v>
      </c>
      <c r="O573" s="49"/>
    </row>
    <row r="574" spans="1:15">
      <c r="A574" s="54"/>
      <c r="B574" s="41"/>
      <c r="C574" s="41"/>
      <c r="D574" s="45"/>
      <c r="E574" s="45"/>
      <c r="F574" s="41" t="s">
        <v>271</v>
      </c>
      <c r="G574" s="41"/>
      <c r="H574" s="41" t="s">
        <v>360</v>
      </c>
      <c r="I574" s="41"/>
      <c r="J574" s="41" t="s">
        <v>443</v>
      </c>
      <c r="K574" s="41"/>
      <c r="L574" s="50"/>
      <c r="M574" s="51"/>
      <c r="N574" s="50"/>
      <c r="O574" s="51"/>
    </row>
    <row r="575" spans="1:15" ht="43.5" customHeight="1">
      <c r="A575" s="54"/>
      <c r="B575" s="41"/>
      <c r="C575" s="41"/>
      <c r="D575" s="45"/>
      <c r="E575" s="45"/>
      <c r="F575" s="41" t="s">
        <v>272</v>
      </c>
      <c r="G575" s="41"/>
      <c r="H575" s="41" t="s">
        <v>358</v>
      </c>
      <c r="I575" s="41"/>
      <c r="J575" s="41" t="s">
        <v>440</v>
      </c>
      <c r="K575" s="41"/>
      <c r="L575" s="52"/>
      <c r="M575" s="53"/>
      <c r="N575" s="52"/>
      <c r="O575" s="53"/>
    </row>
    <row r="576" spans="1:15">
      <c r="A576" s="54"/>
      <c r="B576" s="41"/>
      <c r="C576" s="41"/>
      <c r="D576" s="46"/>
      <c r="E576" s="46"/>
      <c r="F576" s="43">
        <v>14.4</v>
      </c>
      <c r="G576" s="43"/>
      <c r="H576" s="43">
        <v>14.15</v>
      </c>
      <c r="I576" s="43"/>
      <c r="J576" s="43">
        <v>10.5</v>
      </c>
      <c r="K576" s="43"/>
      <c r="L576" s="28">
        <f>SUM(F576:K576)/3</f>
        <v>13.016666666666666</v>
      </c>
      <c r="M576" s="28"/>
      <c r="N576" s="47">
        <f>L576*D573</f>
        <v>15242.516666666666</v>
      </c>
      <c r="O576" s="47"/>
    </row>
    <row r="577" spans="1:15" ht="15" customHeight="1">
      <c r="A577" s="54">
        <v>144</v>
      </c>
      <c r="B577" s="41" t="s">
        <v>149</v>
      </c>
      <c r="C577" s="41"/>
      <c r="D577" s="44">
        <v>416</v>
      </c>
      <c r="E577" s="44" t="s">
        <v>6</v>
      </c>
      <c r="F577" s="42" t="s">
        <v>437</v>
      </c>
      <c r="G577" s="42"/>
      <c r="H577" s="42" t="s">
        <v>452</v>
      </c>
      <c r="I577" s="42"/>
      <c r="J577" s="42" t="s">
        <v>340</v>
      </c>
      <c r="K577" s="42"/>
      <c r="L577" s="48" t="s">
        <v>7</v>
      </c>
      <c r="M577" s="49"/>
      <c r="N577" s="48" t="s">
        <v>8</v>
      </c>
      <c r="O577" s="49"/>
    </row>
    <row r="578" spans="1:15">
      <c r="A578" s="54"/>
      <c r="B578" s="41"/>
      <c r="C578" s="41"/>
      <c r="D578" s="45"/>
      <c r="E578" s="45"/>
      <c r="F578" s="41" t="s">
        <v>438</v>
      </c>
      <c r="G578" s="41"/>
      <c r="H578" s="41" t="s">
        <v>453</v>
      </c>
      <c r="I578" s="41"/>
      <c r="J578" s="41" t="s">
        <v>341</v>
      </c>
      <c r="K578" s="41"/>
      <c r="L578" s="50"/>
      <c r="M578" s="51"/>
      <c r="N578" s="50"/>
      <c r="O578" s="51"/>
    </row>
    <row r="579" spans="1:15" ht="48" customHeight="1">
      <c r="A579" s="54"/>
      <c r="B579" s="41"/>
      <c r="C579" s="41"/>
      <c r="D579" s="45"/>
      <c r="E579" s="45"/>
      <c r="F579" s="41" t="s">
        <v>440</v>
      </c>
      <c r="G579" s="41"/>
      <c r="H579" s="41" t="s">
        <v>450</v>
      </c>
      <c r="I579" s="41"/>
      <c r="J579" s="41" t="s">
        <v>342</v>
      </c>
      <c r="K579" s="41"/>
      <c r="L579" s="52"/>
      <c r="M579" s="53"/>
      <c r="N579" s="52"/>
      <c r="O579" s="53"/>
    </row>
    <row r="580" spans="1:15">
      <c r="A580" s="54"/>
      <c r="B580" s="41"/>
      <c r="C580" s="41"/>
      <c r="D580" s="46"/>
      <c r="E580" s="46"/>
      <c r="F580" s="43">
        <v>9.1</v>
      </c>
      <c r="G580" s="43"/>
      <c r="H580" s="43">
        <v>14.13</v>
      </c>
      <c r="I580" s="43"/>
      <c r="J580" s="43">
        <v>9.6999999999999993</v>
      </c>
      <c r="K580" s="43"/>
      <c r="L580" s="28">
        <f>SUM(F580:K580)/3</f>
        <v>10.976666666666667</v>
      </c>
      <c r="M580" s="28"/>
      <c r="N580" s="47">
        <f>L580*D577</f>
        <v>4566.2933333333331</v>
      </c>
      <c r="O580" s="47"/>
    </row>
    <row r="581" spans="1:15" ht="31.5" customHeight="1">
      <c r="A581" s="54">
        <v>145</v>
      </c>
      <c r="B581" s="41" t="s">
        <v>150</v>
      </c>
      <c r="C581" s="41"/>
      <c r="D581" s="44">
        <v>117</v>
      </c>
      <c r="E581" s="44" t="s">
        <v>6</v>
      </c>
      <c r="F581" s="42" t="s">
        <v>452</v>
      </c>
      <c r="G581" s="42"/>
      <c r="H581" s="42" t="s">
        <v>549</v>
      </c>
      <c r="I581" s="42"/>
      <c r="J581" s="42" t="s">
        <v>559</v>
      </c>
      <c r="K581" s="42"/>
      <c r="L581" s="48" t="s">
        <v>7</v>
      </c>
      <c r="M581" s="49"/>
      <c r="N581" s="48" t="s">
        <v>8</v>
      </c>
      <c r="O581" s="49"/>
    </row>
    <row r="582" spans="1:15">
      <c r="A582" s="54"/>
      <c r="B582" s="41"/>
      <c r="C582" s="41"/>
      <c r="D582" s="45"/>
      <c r="E582" s="45"/>
      <c r="F582" s="41" t="s">
        <v>453</v>
      </c>
      <c r="G582" s="41"/>
      <c r="H582" s="41" t="s">
        <v>550</v>
      </c>
      <c r="I582" s="41"/>
      <c r="J582" s="41" t="s">
        <v>560</v>
      </c>
      <c r="K582" s="41"/>
      <c r="L582" s="50"/>
      <c r="M582" s="51"/>
      <c r="N582" s="50"/>
      <c r="O582" s="51"/>
    </row>
    <row r="583" spans="1:15" ht="42" customHeight="1">
      <c r="A583" s="54"/>
      <c r="B583" s="41"/>
      <c r="C583" s="41"/>
      <c r="D583" s="45"/>
      <c r="E583" s="45"/>
      <c r="F583" s="41" t="s">
        <v>450</v>
      </c>
      <c r="G583" s="41"/>
      <c r="H583" s="41" t="s">
        <v>548</v>
      </c>
      <c r="I583" s="41"/>
      <c r="J583" s="41" t="s">
        <v>561</v>
      </c>
      <c r="K583" s="41"/>
      <c r="L583" s="52"/>
      <c r="M583" s="53"/>
      <c r="N583" s="52"/>
      <c r="O583" s="53"/>
    </row>
    <row r="584" spans="1:15">
      <c r="A584" s="54"/>
      <c r="B584" s="41"/>
      <c r="C584" s="41"/>
      <c r="D584" s="46"/>
      <c r="E584" s="46"/>
      <c r="F584" s="43">
        <v>7.48</v>
      </c>
      <c r="G584" s="43"/>
      <c r="H584" s="43">
        <v>10.4</v>
      </c>
      <c r="I584" s="43"/>
      <c r="J584" s="43">
        <v>8.4700000000000006</v>
      </c>
      <c r="K584" s="43"/>
      <c r="L584" s="28">
        <f>SUM(F584:K584)/3</f>
        <v>8.7833333333333332</v>
      </c>
      <c r="M584" s="28"/>
      <c r="N584" s="47">
        <f>L584*D581</f>
        <v>1027.6500000000001</v>
      </c>
      <c r="O584" s="47"/>
    </row>
    <row r="585" spans="1:15" ht="32.25" customHeight="1">
      <c r="A585" s="54">
        <v>146</v>
      </c>
      <c r="B585" s="41" t="s">
        <v>151</v>
      </c>
      <c r="C585" s="41"/>
      <c r="D585" s="44">
        <v>1040</v>
      </c>
      <c r="E585" s="44" t="s">
        <v>6</v>
      </c>
      <c r="F585" s="42" t="s">
        <v>361</v>
      </c>
      <c r="G585" s="42"/>
      <c r="H585" s="42" t="s">
        <v>437</v>
      </c>
      <c r="I585" s="42"/>
      <c r="J585" s="42" t="s">
        <v>448</v>
      </c>
      <c r="K585" s="42"/>
      <c r="L585" s="48" t="s">
        <v>7</v>
      </c>
      <c r="M585" s="49"/>
      <c r="N585" s="48" t="s">
        <v>8</v>
      </c>
      <c r="O585" s="49"/>
    </row>
    <row r="586" spans="1:15">
      <c r="A586" s="54"/>
      <c r="B586" s="41"/>
      <c r="C586" s="41"/>
      <c r="D586" s="45"/>
      <c r="E586" s="45"/>
      <c r="F586" s="41" t="s">
        <v>362</v>
      </c>
      <c r="G586" s="41"/>
      <c r="H586" s="41" t="s">
        <v>438</v>
      </c>
      <c r="I586" s="41"/>
      <c r="J586" s="41" t="s">
        <v>449</v>
      </c>
      <c r="K586" s="41"/>
      <c r="L586" s="50"/>
      <c r="M586" s="51"/>
      <c r="N586" s="50"/>
      <c r="O586" s="51"/>
    </row>
    <row r="587" spans="1:15" ht="36.75" customHeight="1">
      <c r="A587" s="54"/>
      <c r="B587" s="41"/>
      <c r="C587" s="41"/>
      <c r="D587" s="45"/>
      <c r="E587" s="45"/>
      <c r="F587" s="41" t="s">
        <v>358</v>
      </c>
      <c r="G587" s="41"/>
      <c r="H587" s="41" t="s">
        <v>439</v>
      </c>
      <c r="I587" s="41"/>
      <c r="J587" s="41" t="s">
        <v>450</v>
      </c>
      <c r="K587" s="41"/>
      <c r="L587" s="52"/>
      <c r="M587" s="53"/>
      <c r="N587" s="52"/>
      <c r="O587" s="53"/>
    </row>
    <row r="588" spans="1:15">
      <c r="A588" s="54"/>
      <c r="B588" s="41"/>
      <c r="C588" s="41"/>
      <c r="D588" s="46"/>
      <c r="E588" s="46"/>
      <c r="F588" s="43">
        <v>13</v>
      </c>
      <c r="G588" s="43"/>
      <c r="H588" s="43">
        <v>10.5</v>
      </c>
      <c r="I588" s="43"/>
      <c r="J588" s="43">
        <v>10.8</v>
      </c>
      <c r="K588" s="43"/>
      <c r="L588" s="59">
        <f>SUM(F588:K588)/3</f>
        <v>11.433333333333332</v>
      </c>
      <c r="M588" s="60"/>
      <c r="N588" s="61">
        <f>L588*D585</f>
        <v>11890.666666666664</v>
      </c>
      <c r="O588" s="62"/>
    </row>
    <row r="589" spans="1:15" ht="27" customHeight="1">
      <c r="A589" s="54">
        <v>147</v>
      </c>
      <c r="B589" s="41" t="s">
        <v>152</v>
      </c>
      <c r="C589" s="41"/>
      <c r="D589" s="44">
        <v>46</v>
      </c>
      <c r="E589" s="44" t="s">
        <v>6</v>
      </c>
      <c r="F589" s="42" t="s">
        <v>429</v>
      </c>
      <c r="G589" s="42"/>
      <c r="H589" s="42" t="s">
        <v>437</v>
      </c>
      <c r="I589" s="42"/>
      <c r="J589" s="42" t="s">
        <v>454</v>
      </c>
      <c r="K589" s="42"/>
      <c r="L589" s="48" t="s">
        <v>7</v>
      </c>
      <c r="M589" s="49"/>
      <c r="N589" s="48" t="s">
        <v>8</v>
      </c>
      <c r="O589" s="49"/>
    </row>
    <row r="590" spans="1:15">
      <c r="A590" s="54"/>
      <c r="B590" s="41"/>
      <c r="C590" s="41"/>
      <c r="D590" s="45"/>
      <c r="E590" s="45"/>
      <c r="F590" s="41" t="s">
        <v>430</v>
      </c>
      <c r="G590" s="41"/>
      <c r="H590" s="41" t="s">
        <v>438</v>
      </c>
      <c r="I590" s="41"/>
      <c r="J590" s="41" t="s">
        <v>453</v>
      </c>
      <c r="K590" s="41"/>
      <c r="L590" s="50"/>
      <c r="M590" s="51"/>
      <c r="N590" s="50"/>
      <c r="O590" s="51"/>
    </row>
    <row r="591" spans="1:15" ht="39" customHeight="1">
      <c r="A591" s="54"/>
      <c r="B591" s="41"/>
      <c r="C591" s="41"/>
      <c r="D591" s="45"/>
      <c r="E591" s="45"/>
      <c r="F591" s="41" t="s">
        <v>428</v>
      </c>
      <c r="G591" s="41"/>
      <c r="H591" s="41" t="s">
        <v>439</v>
      </c>
      <c r="I591" s="41"/>
      <c r="J591" s="41" t="s">
        <v>450</v>
      </c>
      <c r="K591" s="41"/>
      <c r="L591" s="52"/>
      <c r="M591" s="53"/>
      <c r="N591" s="52"/>
      <c r="O591" s="53"/>
    </row>
    <row r="592" spans="1:15">
      <c r="A592" s="54"/>
      <c r="B592" s="41"/>
      <c r="C592" s="41"/>
      <c r="D592" s="46"/>
      <c r="E592" s="46"/>
      <c r="F592" s="43">
        <v>2.13</v>
      </c>
      <c r="G592" s="43"/>
      <c r="H592" s="43">
        <v>8.4</v>
      </c>
      <c r="I592" s="43"/>
      <c r="J592" s="43">
        <v>5.68</v>
      </c>
      <c r="K592" s="43"/>
      <c r="L592" s="59">
        <f>SUM(F592:K592)/3</f>
        <v>5.4033333333333333</v>
      </c>
      <c r="M592" s="60"/>
      <c r="N592" s="61">
        <f>L592*D589</f>
        <v>248.55333333333334</v>
      </c>
      <c r="O592" s="62"/>
    </row>
    <row r="593" spans="1:15" ht="15" customHeight="1">
      <c r="A593" s="54">
        <v>148</v>
      </c>
      <c r="B593" s="41" t="s">
        <v>153</v>
      </c>
      <c r="C593" s="41"/>
      <c r="D593" s="44">
        <v>196</v>
      </c>
      <c r="E593" s="44" t="s">
        <v>6</v>
      </c>
      <c r="F593" s="42" t="s">
        <v>602</v>
      </c>
      <c r="G593" s="42"/>
      <c r="H593" s="42" t="s">
        <v>614</v>
      </c>
      <c r="I593" s="42"/>
      <c r="J593" s="42"/>
      <c r="K593" s="42"/>
      <c r="L593" s="48" t="s">
        <v>7</v>
      </c>
      <c r="M593" s="49"/>
      <c r="N593" s="48" t="s">
        <v>8</v>
      </c>
      <c r="O593" s="49"/>
    </row>
    <row r="594" spans="1:15">
      <c r="A594" s="54"/>
      <c r="B594" s="41"/>
      <c r="C594" s="41"/>
      <c r="D594" s="45"/>
      <c r="E594" s="45"/>
      <c r="F594" s="41" t="s">
        <v>598</v>
      </c>
      <c r="G594" s="41"/>
      <c r="H594" s="41" t="s">
        <v>598</v>
      </c>
      <c r="I594" s="41"/>
      <c r="J594" s="41" t="s">
        <v>598</v>
      </c>
      <c r="K594" s="41"/>
      <c r="L594" s="50"/>
      <c r="M594" s="51"/>
      <c r="N594" s="50"/>
      <c r="O594" s="51"/>
    </row>
    <row r="595" spans="1:15" ht="91.5" customHeight="1">
      <c r="A595" s="54"/>
      <c r="B595" s="41"/>
      <c r="C595" s="41"/>
      <c r="D595" s="45"/>
      <c r="E595" s="45"/>
      <c r="F595" s="57" t="s">
        <v>601</v>
      </c>
      <c r="G595" s="58"/>
      <c r="H595" s="57" t="s">
        <v>601</v>
      </c>
      <c r="I595" s="58"/>
      <c r="J595" s="57" t="s">
        <v>601</v>
      </c>
      <c r="K595" s="58"/>
      <c r="L595" s="52"/>
      <c r="M595" s="53"/>
      <c r="N595" s="52"/>
      <c r="O595" s="53"/>
    </row>
    <row r="596" spans="1:15" ht="24" customHeight="1">
      <c r="A596" s="54"/>
      <c r="B596" s="41"/>
      <c r="C596" s="41"/>
      <c r="D596" s="46"/>
      <c r="E596" s="46"/>
      <c r="F596" s="43">
        <v>35.99</v>
      </c>
      <c r="G596" s="43"/>
      <c r="H596" s="43">
        <v>25.85</v>
      </c>
      <c r="I596" s="43"/>
      <c r="J596" s="43">
        <v>28.89</v>
      </c>
      <c r="K596" s="43"/>
      <c r="L596" s="59">
        <f>SUM(F596:K596)/3</f>
        <v>30.243333333333336</v>
      </c>
      <c r="M596" s="60"/>
      <c r="N596" s="61">
        <f>L596*D593</f>
        <v>5927.6933333333336</v>
      </c>
      <c r="O596" s="62"/>
    </row>
    <row r="597" spans="1:15" ht="24" customHeight="1">
      <c r="A597" s="54">
        <v>149</v>
      </c>
      <c r="B597" s="41" t="s">
        <v>154</v>
      </c>
      <c r="C597" s="41"/>
      <c r="D597" s="44">
        <v>202</v>
      </c>
      <c r="E597" s="44" t="s">
        <v>6</v>
      </c>
      <c r="F597" s="42" t="s">
        <v>448</v>
      </c>
      <c r="G597" s="42"/>
      <c r="H597" s="42" t="s">
        <v>468</v>
      </c>
      <c r="I597" s="42"/>
      <c r="J597" s="42" t="s">
        <v>564</v>
      </c>
      <c r="K597" s="42"/>
      <c r="L597" s="48" t="s">
        <v>7</v>
      </c>
      <c r="M597" s="49"/>
      <c r="N597" s="48" t="s">
        <v>8</v>
      </c>
      <c r="O597" s="49"/>
    </row>
    <row r="598" spans="1:15">
      <c r="A598" s="54"/>
      <c r="B598" s="41"/>
      <c r="C598" s="41"/>
      <c r="D598" s="45"/>
      <c r="E598" s="45"/>
      <c r="F598" s="41" t="s">
        <v>449</v>
      </c>
      <c r="G598" s="41"/>
      <c r="H598" s="41" t="s">
        <v>469</v>
      </c>
      <c r="I598" s="41"/>
      <c r="J598" s="41" t="s">
        <v>565</v>
      </c>
      <c r="K598" s="41"/>
      <c r="L598" s="50"/>
      <c r="M598" s="51"/>
      <c r="N598" s="50"/>
      <c r="O598" s="51"/>
    </row>
    <row r="599" spans="1:15" ht="41.25" customHeight="1">
      <c r="A599" s="54"/>
      <c r="B599" s="41"/>
      <c r="C599" s="41"/>
      <c r="D599" s="45"/>
      <c r="E599" s="45"/>
      <c r="F599" s="41" t="s">
        <v>451</v>
      </c>
      <c r="G599" s="41"/>
      <c r="H599" s="41" t="s">
        <v>470</v>
      </c>
      <c r="I599" s="41"/>
      <c r="J599" s="41" t="s">
        <v>561</v>
      </c>
      <c r="K599" s="41"/>
      <c r="L599" s="52"/>
      <c r="M599" s="53"/>
      <c r="N599" s="52"/>
      <c r="O599" s="53"/>
    </row>
    <row r="600" spans="1:15">
      <c r="A600" s="54"/>
      <c r="B600" s="41"/>
      <c r="C600" s="41"/>
      <c r="D600" s="46"/>
      <c r="E600" s="46"/>
      <c r="F600" s="43">
        <v>89.67</v>
      </c>
      <c r="G600" s="43"/>
      <c r="H600" s="43">
        <v>34</v>
      </c>
      <c r="I600" s="43"/>
      <c r="J600" s="43">
        <v>41.98</v>
      </c>
      <c r="K600" s="43"/>
      <c r="L600" s="59">
        <f>SUM(F600:K600)/3</f>
        <v>55.216666666666669</v>
      </c>
      <c r="M600" s="60"/>
      <c r="N600" s="61">
        <f>L600*D597</f>
        <v>11153.766666666666</v>
      </c>
      <c r="O600" s="62"/>
    </row>
    <row r="601" spans="1:15" ht="28.5" customHeight="1">
      <c r="A601" s="54">
        <v>150</v>
      </c>
      <c r="B601" s="41" t="s">
        <v>155</v>
      </c>
      <c r="C601" s="41"/>
      <c r="D601" s="44">
        <v>201</v>
      </c>
      <c r="E601" s="44" t="s">
        <v>6</v>
      </c>
      <c r="F601" s="42" t="s">
        <v>468</v>
      </c>
      <c r="G601" s="42"/>
      <c r="H601" s="42" t="s">
        <v>521</v>
      </c>
      <c r="I601" s="42"/>
      <c r="J601" s="42" t="s">
        <v>573</v>
      </c>
      <c r="K601" s="42"/>
      <c r="L601" s="48" t="s">
        <v>7</v>
      </c>
      <c r="M601" s="49"/>
      <c r="N601" s="48" t="s">
        <v>8</v>
      </c>
      <c r="O601" s="49"/>
    </row>
    <row r="602" spans="1:15">
      <c r="A602" s="54"/>
      <c r="B602" s="41"/>
      <c r="C602" s="41"/>
      <c r="D602" s="45"/>
      <c r="E602" s="45"/>
      <c r="F602" s="41" t="s">
        <v>469</v>
      </c>
      <c r="G602" s="41"/>
      <c r="H602" s="41" t="s">
        <v>522</v>
      </c>
      <c r="I602" s="41"/>
      <c r="J602" s="41" t="s">
        <v>574</v>
      </c>
      <c r="K602" s="41"/>
      <c r="L602" s="50"/>
      <c r="M602" s="51"/>
      <c r="N602" s="50"/>
      <c r="O602" s="51"/>
    </row>
    <row r="603" spans="1:15" ht="38.25" customHeight="1">
      <c r="A603" s="54"/>
      <c r="B603" s="41"/>
      <c r="C603" s="41"/>
      <c r="D603" s="45"/>
      <c r="E603" s="45"/>
      <c r="F603" s="41" t="s">
        <v>470</v>
      </c>
      <c r="G603" s="41"/>
      <c r="H603" s="41" t="s">
        <v>518</v>
      </c>
      <c r="I603" s="41"/>
      <c r="J603" s="41" t="s">
        <v>572</v>
      </c>
      <c r="K603" s="41"/>
      <c r="L603" s="52"/>
      <c r="M603" s="53"/>
      <c r="N603" s="52"/>
      <c r="O603" s="53"/>
    </row>
    <row r="604" spans="1:15">
      <c r="A604" s="54"/>
      <c r="B604" s="41"/>
      <c r="C604" s="41"/>
      <c r="D604" s="46"/>
      <c r="E604" s="46"/>
      <c r="F604" s="43">
        <v>33.9</v>
      </c>
      <c r="G604" s="43"/>
      <c r="H604" s="43">
        <v>49.9</v>
      </c>
      <c r="I604" s="43"/>
      <c r="J604" s="43">
        <v>69.900000000000006</v>
      </c>
      <c r="K604" s="43"/>
      <c r="L604" s="59">
        <f>SUM(F604:K604)/3</f>
        <v>51.233333333333327</v>
      </c>
      <c r="M604" s="60"/>
      <c r="N604" s="61">
        <f>L604*D601</f>
        <v>10297.9</v>
      </c>
      <c r="O604" s="62"/>
    </row>
    <row r="605" spans="1:15" ht="30" customHeight="1">
      <c r="A605" s="54">
        <v>151</v>
      </c>
      <c r="B605" s="41" t="s">
        <v>156</v>
      </c>
      <c r="C605" s="41"/>
      <c r="D605" s="44">
        <v>201</v>
      </c>
      <c r="E605" s="44" t="s">
        <v>6</v>
      </c>
      <c r="F605" s="42" t="s">
        <v>366</v>
      </c>
      <c r="G605" s="42"/>
      <c r="H605" s="42" t="s">
        <v>540</v>
      </c>
      <c r="I605" s="42"/>
      <c r="J605" s="42" t="s">
        <v>573</v>
      </c>
      <c r="K605" s="42"/>
      <c r="L605" s="48" t="s">
        <v>7</v>
      </c>
      <c r="M605" s="49"/>
      <c r="N605" s="48" t="s">
        <v>8</v>
      </c>
      <c r="O605" s="49"/>
    </row>
    <row r="606" spans="1:15">
      <c r="A606" s="54"/>
      <c r="B606" s="41"/>
      <c r="C606" s="41"/>
      <c r="D606" s="45"/>
      <c r="E606" s="45"/>
      <c r="F606" s="41" t="s">
        <v>367</v>
      </c>
      <c r="G606" s="41"/>
      <c r="H606" s="41" t="s">
        <v>541</v>
      </c>
      <c r="I606" s="41"/>
      <c r="J606" s="41" t="s">
        <v>574</v>
      </c>
      <c r="K606" s="41"/>
      <c r="L606" s="50"/>
      <c r="M606" s="51"/>
      <c r="N606" s="50"/>
      <c r="O606" s="51"/>
    </row>
    <row r="607" spans="1:15" ht="49.5" customHeight="1">
      <c r="A607" s="54"/>
      <c r="B607" s="41"/>
      <c r="C607" s="41"/>
      <c r="D607" s="45"/>
      <c r="E607" s="45"/>
      <c r="F607" s="41" t="s">
        <v>358</v>
      </c>
      <c r="G607" s="41"/>
      <c r="H607" s="41" t="s">
        <v>539</v>
      </c>
      <c r="I607" s="41"/>
      <c r="J607" s="41" t="s">
        <v>572</v>
      </c>
      <c r="K607" s="41"/>
      <c r="L607" s="52"/>
      <c r="M607" s="53"/>
      <c r="N607" s="52"/>
      <c r="O607" s="53"/>
    </row>
    <row r="608" spans="1:15">
      <c r="A608" s="54"/>
      <c r="B608" s="41"/>
      <c r="C608" s="41"/>
      <c r="D608" s="46"/>
      <c r="E608" s="46"/>
      <c r="F608" s="43">
        <v>48.99</v>
      </c>
      <c r="G608" s="43"/>
      <c r="H608" s="43">
        <v>61.97</v>
      </c>
      <c r="I608" s="43"/>
      <c r="J608" s="43">
        <v>50.15</v>
      </c>
      <c r="K608" s="43"/>
      <c r="L608" s="59">
        <f>SUM(F608:K608)/3</f>
        <v>53.70333333333334</v>
      </c>
      <c r="M608" s="60"/>
      <c r="N608" s="61">
        <f>L608*D605</f>
        <v>10794.37</v>
      </c>
      <c r="O608" s="62"/>
    </row>
    <row r="609" spans="1:15" ht="28.5" customHeight="1">
      <c r="A609" s="54">
        <v>152</v>
      </c>
      <c r="B609" s="41" t="s">
        <v>157</v>
      </c>
      <c r="C609" s="41"/>
      <c r="D609" s="44">
        <v>1671</v>
      </c>
      <c r="E609" s="44" t="s">
        <v>6</v>
      </c>
      <c r="F609" s="42" t="s">
        <v>273</v>
      </c>
      <c r="G609" s="42"/>
      <c r="H609" s="42" t="s">
        <v>340</v>
      </c>
      <c r="I609" s="42"/>
      <c r="J609" s="42" t="s">
        <v>361</v>
      </c>
      <c r="K609" s="42"/>
      <c r="L609" s="48" t="s">
        <v>7</v>
      </c>
      <c r="M609" s="49"/>
      <c r="N609" s="48" t="s">
        <v>8</v>
      </c>
      <c r="O609" s="49"/>
    </row>
    <row r="610" spans="1:15">
      <c r="A610" s="54"/>
      <c r="B610" s="41"/>
      <c r="C610" s="41"/>
      <c r="D610" s="45"/>
      <c r="E610" s="45"/>
      <c r="F610" s="41" t="s">
        <v>274</v>
      </c>
      <c r="G610" s="41"/>
      <c r="H610" s="41" t="s">
        <v>341</v>
      </c>
      <c r="I610" s="41"/>
      <c r="J610" s="41" t="s">
        <v>362</v>
      </c>
      <c r="K610" s="41"/>
      <c r="L610" s="50"/>
      <c r="M610" s="51"/>
      <c r="N610" s="50"/>
      <c r="O610" s="51"/>
    </row>
    <row r="611" spans="1:15" ht="42" customHeight="1">
      <c r="A611" s="54"/>
      <c r="B611" s="41"/>
      <c r="C611" s="41"/>
      <c r="D611" s="45"/>
      <c r="E611" s="45"/>
      <c r="F611" s="41" t="s">
        <v>272</v>
      </c>
      <c r="G611" s="41"/>
      <c r="H611" s="41" t="s">
        <v>342</v>
      </c>
      <c r="I611" s="41"/>
      <c r="J611" s="41" t="s">
        <v>358</v>
      </c>
      <c r="K611" s="41"/>
      <c r="L611" s="52"/>
      <c r="M611" s="53"/>
      <c r="N611" s="52"/>
      <c r="O611" s="53"/>
    </row>
    <row r="612" spans="1:15">
      <c r="A612" s="54"/>
      <c r="B612" s="41"/>
      <c r="C612" s="41"/>
      <c r="D612" s="46"/>
      <c r="E612" s="46"/>
      <c r="F612" s="43">
        <v>8.1999999999999993</v>
      </c>
      <c r="G612" s="43"/>
      <c r="H612" s="43">
        <v>4.09</v>
      </c>
      <c r="I612" s="43"/>
      <c r="J612" s="43">
        <v>6.8</v>
      </c>
      <c r="K612" s="43"/>
      <c r="L612" s="59">
        <f>SUM(F612:K612)/3</f>
        <v>6.3633333333333333</v>
      </c>
      <c r="M612" s="60"/>
      <c r="N612" s="61">
        <f>L612*D609</f>
        <v>10633.13</v>
      </c>
      <c r="O612" s="62"/>
    </row>
    <row r="613" spans="1:15" ht="27.75" customHeight="1">
      <c r="A613" s="54">
        <v>153</v>
      </c>
      <c r="B613" s="41" t="s">
        <v>158</v>
      </c>
      <c r="C613" s="41"/>
      <c r="D613" s="44">
        <v>390</v>
      </c>
      <c r="E613" s="44" t="s">
        <v>6</v>
      </c>
      <c r="F613" s="42" t="s">
        <v>273</v>
      </c>
      <c r="G613" s="42"/>
      <c r="H613" s="42" t="s">
        <v>340</v>
      </c>
      <c r="I613" s="42"/>
      <c r="J613" s="42" t="s">
        <v>361</v>
      </c>
      <c r="K613" s="42"/>
      <c r="L613" s="48" t="s">
        <v>7</v>
      </c>
      <c r="M613" s="49"/>
      <c r="N613" s="48" t="s">
        <v>8</v>
      </c>
      <c r="O613" s="49"/>
    </row>
    <row r="614" spans="1:15">
      <c r="A614" s="54"/>
      <c r="B614" s="41"/>
      <c r="C614" s="41"/>
      <c r="D614" s="45"/>
      <c r="E614" s="45"/>
      <c r="F614" s="41" t="s">
        <v>274</v>
      </c>
      <c r="G614" s="41"/>
      <c r="H614" s="41" t="s">
        <v>341</v>
      </c>
      <c r="I614" s="41"/>
      <c r="J614" s="41" t="s">
        <v>362</v>
      </c>
      <c r="K614" s="41"/>
      <c r="L614" s="50"/>
      <c r="M614" s="51"/>
      <c r="N614" s="50"/>
      <c r="O614" s="51"/>
    </row>
    <row r="615" spans="1:15" ht="41.25" customHeight="1">
      <c r="A615" s="54"/>
      <c r="B615" s="41"/>
      <c r="C615" s="41"/>
      <c r="D615" s="45"/>
      <c r="E615" s="45"/>
      <c r="F615" s="41" t="s">
        <v>272</v>
      </c>
      <c r="G615" s="41"/>
      <c r="H615" s="41" t="s">
        <v>342</v>
      </c>
      <c r="I615" s="41"/>
      <c r="J615" s="41" t="s">
        <v>358</v>
      </c>
      <c r="K615" s="41"/>
      <c r="L615" s="52"/>
      <c r="M615" s="53"/>
      <c r="N615" s="52"/>
      <c r="O615" s="53"/>
    </row>
    <row r="616" spans="1:15">
      <c r="A616" s="54"/>
      <c r="B616" s="41"/>
      <c r="C616" s="41"/>
      <c r="D616" s="46"/>
      <c r="E616" s="46"/>
      <c r="F616" s="43">
        <v>8.1999999999999993</v>
      </c>
      <c r="G616" s="43"/>
      <c r="H616" s="43">
        <v>4.09</v>
      </c>
      <c r="I616" s="43"/>
      <c r="J616" s="43">
        <v>6.8</v>
      </c>
      <c r="K616" s="43"/>
      <c r="L616" s="59">
        <f>SUM(F616:K616)/3</f>
        <v>6.3633333333333333</v>
      </c>
      <c r="M616" s="60"/>
      <c r="N616" s="61">
        <f>L616*D613</f>
        <v>2481.6999999999998</v>
      </c>
      <c r="O616" s="62"/>
    </row>
    <row r="617" spans="1:15" ht="31.5" customHeight="1">
      <c r="A617" s="54">
        <v>154</v>
      </c>
      <c r="B617" s="41" t="s">
        <v>159</v>
      </c>
      <c r="C617" s="41"/>
      <c r="D617" s="44">
        <v>111</v>
      </c>
      <c r="E617" s="44" t="s">
        <v>6</v>
      </c>
      <c r="F617" s="42" t="s">
        <v>273</v>
      </c>
      <c r="G617" s="42"/>
      <c r="H617" s="42" t="s">
        <v>340</v>
      </c>
      <c r="I617" s="42"/>
      <c r="J617" s="42" t="s">
        <v>361</v>
      </c>
      <c r="K617" s="42"/>
      <c r="L617" s="48" t="s">
        <v>7</v>
      </c>
      <c r="M617" s="49"/>
      <c r="N617" s="48" t="s">
        <v>8</v>
      </c>
      <c r="O617" s="49"/>
    </row>
    <row r="618" spans="1:15">
      <c r="A618" s="54"/>
      <c r="B618" s="41"/>
      <c r="C618" s="41"/>
      <c r="D618" s="45"/>
      <c r="E618" s="45"/>
      <c r="F618" s="41" t="s">
        <v>274</v>
      </c>
      <c r="G618" s="41"/>
      <c r="H618" s="41" t="s">
        <v>341</v>
      </c>
      <c r="I618" s="41"/>
      <c r="J618" s="41" t="s">
        <v>362</v>
      </c>
      <c r="K618" s="41"/>
      <c r="L618" s="50"/>
      <c r="M618" s="51"/>
      <c r="N618" s="50"/>
      <c r="O618" s="51"/>
    </row>
    <row r="619" spans="1:15" ht="34.5" customHeight="1">
      <c r="A619" s="54"/>
      <c r="B619" s="41"/>
      <c r="C619" s="41"/>
      <c r="D619" s="45"/>
      <c r="E619" s="45"/>
      <c r="F619" s="41" t="s">
        <v>272</v>
      </c>
      <c r="G619" s="41"/>
      <c r="H619" s="41" t="s">
        <v>342</v>
      </c>
      <c r="I619" s="41"/>
      <c r="J619" s="41" t="s">
        <v>358</v>
      </c>
      <c r="K619" s="41"/>
      <c r="L619" s="52"/>
      <c r="M619" s="53"/>
      <c r="N619" s="52"/>
      <c r="O619" s="53"/>
    </row>
    <row r="620" spans="1:15">
      <c r="A620" s="54"/>
      <c r="B620" s="41"/>
      <c r="C620" s="41"/>
      <c r="D620" s="46"/>
      <c r="E620" s="46"/>
      <c r="F620" s="43">
        <v>8.1999999999999993</v>
      </c>
      <c r="G620" s="43"/>
      <c r="H620" s="43">
        <v>4.09</v>
      </c>
      <c r="I620" s="43"/>
      <c r="J620" s="43">
        <v>6.8</v>
      </c>
      <c r="K620" s="43"/>
      <c r="L620" s="59">
        <f>SUM(F620:K620)/3</f>
        <v>6.3633333333333333</v>
      </c>
      <c r="M620" s="60"/>
      <c r="N620" s="61">
        <f>L620*D617</f>
        <v>706.33</v>
      </c>
      <c r="O620" s="62"/>
    </row>
    <row r="621" spans="1:15" ht="24.75" customHeight="1">
      <c r="A621" s="54">
        <v>155</v>
      </c>
      <c r="B621" s="41" t="s">
        <v>160</v>
      </c>
      <c r="C621" s="41"/>
      <c r="D621" s="44">
        <v>13</v>
      </c>
      <c r="E621" s="44" t="s">
        <v>6</v>
      </c>
      <c r="F621" s="42" t="s">
        <v>512</v>
      </c>
      <c r="G621" s="42"/>
      <c r="H621" s="42" t="s">
        <v>530</v>
      </c>
      <c r="I621" s="42"/>
      <c r="J621" s="42" t="s">
        <v>549</v>
      </c>
      <c r="K621" s="42"/>
      <c r="L621" s="48" t="s">
        <v>7</v>
      </c>
      <c r="M621" s="49"/>
      <c r="N621" s="48" t="s">
        <v>8</v>
      </c>
      <c r="O621" s="49"/>
    </row>
    <row r="622" spans="1:15">
      <c r="A622" s="54"/>
      <c r="B622" s="41"/>
      <c r="C622" s="41"/>
      <c r="D622" s="45"/>
      <c r="E622" s="45"/>
      <c r="F622" s="41" t="s">
        <v>513</v>
      </c>
      <c r="G622" s="41"/>
      <c r="H622" s="41" t="s">
        <v>531</v>
      </c>
      <c r="I622" s="41"/>
      <c r="J622" s="41" t="s">
        <v>550</v>
      </c>
      <c r="K622" s="41"/>
      <c r="L622" s="50"/>
      <c r="M622" s="51"/>
      <c r="N622" s="50"/>
      <c r="O622" s="51"/>
    </row>
    <row r="623" spans="1:15" ht="36" customHeight="1">
      <c r="A623" s="54"/>
      <c r="B623" s="41"/>
      <c r="C623" s="41"/>
      <c r="D623" s="45"/>
      <c r="E623" s="45"/>
      <c r="F623" s="41" t="s">
        <v>508</v>
      </c>
      <c r="G623" s="41"/>
      <c r="H623" s="41" t="s">
        <v>529</v>
      </c>
      <c r="I623" s="41"/>
      <c r="J623" s="41" t="s">
        <v>548</v>
      </c>
      <c r="K623" s="41"/>
      <c r="L623" s="52"/>
      <c r="M623" s="53"/>
      <c r="N623" s="52"/>
      <c r="O623" s="53"/>
    </row>
    <row r="624" spans="1:15">
      <c r="A624" s="54"/>
      <c r="B624" s="41"/>
      <c r="C624" s="41"/>
      <c r="D624" s="46"/>
      <c r="E624" s="46"/>
      <c r="F624" s="43">
        <v>31</v>
      </c>
      <c r="G624" s="43"/>
      <c r="H624" s="43">
        <v>40.6</v>
      </c>
      <c r="I624" s="43"/>
      <c r="J624" s="43">
        <v>96.08</v>
      </c>
      <c r="K624" s="43"/>
      <c r="L624" s="59">
        <f>SUM(F624:K624)/3</f>
        <v>55.893333333333338</v>
      </c>
      <c r="M624" s="60"/>
      <c r="N624" s="61">
        <f>L624*D621</f>
        <v>726.61333333333334</v>
      </c>
      <c r="O624" s="62"/>
    </row>
    <row r="625" spans="1:15" ht="22.5" customHeight="1">
      <c r="A625" s="54">
        <v>156</v>
      </c>
      <c r="B625" s="41" t="s">
        <v>161</v>
      </c>
      <c r="C625" s="41"/>
      <c r="D625" s="44">
        <v>196</v>
      </c>
      <c r="E625" s="44" t="s">
        <v>6</v>
      </c>
      <c r="F625" s="42" t="s">
        <v>374</v>
      </c>
      <c r="G625" s="42"/>
      <c r="H625" s="42" t="s">
        <v>468</v>
      </c>
      <c r="I625" s="42"/>
      <c r="J625" s="42" t="s">
        <v>471</v>
      </c>
      <c r="K625" s="42"/>
      <c r="L625" s="48" t="s">
        <v>7</v>
      </c>
      <c r="M625" s="49"/>
      <c r="N625" s="48" t="s">
        <v>8</v>
      </c>
      <c r="O625" s="49"/>
    </row>
    <row r="626" spans="1:15">
      <c r="A626" s="54"/>
      <c r="B626" s="41"/>
      <c r="C626" s="41"/>
      <c r="D626" s="45"/>
      <c r="E626" s="45"/>
      <c r="F626" s="41" t="s">
        <v>375</v>
      </c>
      <c r="G626" s="41"/>
      <c r="H626" s="41" t="s">
        <v>467</v>
      </c>
      <c r="I626" s="41"/>
      <c r="J626" s="41" t="s">
        <v>472</v>
      </c>
      <c r="K626" s="41"/>
      <c r="L626" s="50"/>
      <c r="M626" s="51"/>
      <c r="N626" s="50"/>
      <c r="O626" s="51"/>
    </row>
    <row r="627" spans="1:15" ht="34.5" customHeight="1">
      <c r="A627" s="54"/>
      <c r="B627" s="41"/>
      <c r="C627" s="41"/>
      <c r="D627" s="45"/>
      <c r="E627" s="45"/>
      <c r="F627" s="41" t="s">
        <v>358</v>
      </c>
      <c r="G627" s="41"/>
      <c r="H627" s="41" t="s">
        <v>465</v>
      </c>
      <c r="I627" s="41"/>
      <c r="J627" s="41" t="s">
        <v>465</v>
      </c>
      <c r="K627" s="41"/>
      <c r="L627" s="52"/>
      <c r="M627" s="53"/>
      <c r="N627" s="52"/>
      <c r="O627" s="53"/>
    </row>
    <row r="628" spans="1:15">
      <c r="A628" s="54"/>
      <c r="B628" s="41"/>
      <c r="C628" s="41"/>
      <c r="D628" s="46"/>
      <c r="E628" s="46"/>
      <c r="F628" s="43">
        <v>52</v>
      </c>
      <c r="G628" s="43"/>
      <c r="H628" s="43">
        <v>32</v>
      </c>
      <c r="I628" s="43"/>
      <c r="J628" s="43">
        <v>24</v>
      </c>
      <c r="K628" s="43"/>
      <c r="L628" s="59">
        <f>SUM(F628:K628)/3</f>
        <v>36</v>
      </c>
      <c r="M628" s="60"/>
      <c r="N628" s="61">
        <f>L628*D625</f>
        <v>7056</v>
      </c>
      <c r="O628" s="62"/>
    </row>
    <row r="629" spans="1:15" ht="26.25" customHeight="1">
      <c r="A629" s="54">
        <v>157</v>
      </c>
      <c r="B629" s="41" t="s">
        <v>595</v>
      </c>
      <c r="C629" s="41"/>
      <c r="D629" s="44">
        <v>195</v>
      </c>
      <c r="E629" s="44" t="s">
        <v>6</v>
      </c>
      <c r="F629" s="42" t="s">
        <v>471</v>
      </c>
      <c r="G629" s="42"/>
      <c r="H629" s="42" t="s">
        <v>523</v>
      </c>
      <c r="I629" s="42"/>
      <c r="J629" s="42" t="s">
        <v>551</v>
      </c>
      <c r="K629" s="42"/>
      <c r="L629" s="48" t="s">
        <v>7</v>
      </c>
      <c r="M629" s="49"/>
      <c r="N629" s="48" t="s">
        <v>8</v>
      </c>
      <c r="O629" s="49"/>
    </row>
    <row r="630" spans="1:15">
      <c r="A630" s="54"/>
      <c r="B630" s="41"/>
      <c r="C630" s="41"/>
      <c r="D630" s="45"/>
      <c r="E630" s="45"/>
      <c r="F630" s="41" t="s">
        <v>472</v>
      </c>
      <c r="G630" s="41"/>
      <c r="H630" s="41" t="s">
        <v>524</v>
      </c>
      <c r="I630" s="41"/>
      <c r="J630" s="41" t="s">
        <v>552</v>
      </c>
      <c r="K630" s="41"/>
      <c r="L630" s="50"/>
      <c r="M630" s="51"/>
      <c r="N630" s="50"/>
      <c r="O630" s="51"/>
    </row>
    <row r="631" spans="1:15" ht="36.75" customHeight="1">
      <c r="A631" s="54"/>
      <c r="B631" s="41"/>
      <c r="C631" s="41"/>
      <c r="D631" s="45"/>
      <c r="E631" s="45"/>
      <c r="F631" s="41" t="s">
        <v>465</v>
      </c>
      <c r="G631" s="41"/>
      <c r="H631" s="41" t="s">
        <v>529</v>
      </c>
      <c r="I631" s="41"/>
      <c r="J631" s="41" t="s">
        <v>548</v>
      </c>
      <c r="K631" s="41"/>
      <c r="L631" s="52"/>
      <c r="M631" s="53"/>
      <c r="N631" s="52"/>
      <c r="O631" s="53"/>
    </row>
    <row r="632" spans="1:15">
      <c r="A632" s="54"/>
      <c r="B632" s="41"/>
      <c r="C632" s="41"/>
      <c r="D632" s="46"/>
      <c r="E632" s="46"/>
      <c r="F632" s="43">
        <v>58.45</v>
      </c>
      <c r="G632" s="43"/>
      <c r="H632" s="43">
        <v>62</v>
      </c>
      <c r="I632" s="43"/>
      <c r="J632" s="43">
        <v>69.77</v>
      </c>
      <c r="K632" s="43"/>
      <c r="L632" s="59">
        <f>SUM(F632:K632)/3</f>
        <v>63.406666666666666</v>
      </c>
      <c r="M632" s="60"/>
      <c r="N632" s="61">
        <f>L632*D629</f>
        <v>12364.3</v>
      </c>
      <c r="O632" s="62"/>
    </row>
    <row r="633" spans="1:15" ht="33.75" customHeight="1">
      <c r="A633" s="54">
        <v>158</v>
      </c>
      <c r="B633" s="41" t="s">
        <v>447</v>
      </c>
      <c r="C633" s="41"/>
      <c r="D633" s="44">
        <v>65</v>
      </c>
      <c r="E633" s="44" t="s">
        <v>6</v>
      </c>
      <c r="F633" s="42" t="s">
        <v>361</v>
      </c>
      <c r="G633" s="42"/>
      <c r="H633" s="42" t="s">
        <v>540</v>
      </c>
      <c r="I633" s="42"/>
      <c r="J633" s="42" t="s">
        <v>512</v>
      </c>
      <c r="K633" s="42"/>
      <c r="L633" s="48" t="s">
        <v>7</v>
      </c>
      <c r="M633" s="49"/>
      <c r="N633" s="48" t="s">
        <v>8</v>
      </c>
      <c r="O633" s="49"/>
    </row>
    <row r="634" spans="1:15">
      <c r="A634" s="54"/>
      <c r="B634" s="41"/>
      <c r="C634" s="41"/>
      <c r="D634" s="45"/>
      <c r="E634" s="45"/>
      <c r="F634" s="41" t="s">
        <v>362</v>
      </c>
      <c r="G634" s="41"/>
      <c r="H634" s="41" t="s">
        <v>541</v>
      </c>
      <c r="I634" s="41"/>
      <c r="J634" s="41" t="s">
        <v>513</v>
      </c>
      <c r="K634" s="41"/>
      <c r="L634" s="50"/>
      <c r="M634" s="51"/>
      <c r="N634" s="50"/>
      <c r="O634" s="51"/>
    </row>
    <row r="635" spans="1:15" ht="47.25" customHeight="1">
      <c r="A635" s="54"/>
      <c r="B635" s="41"/>
      <c r="C635" s="41"/>
      <c r="D635" s="45"/>
      <c r="E635" s="45"/>
      <c r="F635" s="41" t="s">
        <v>358</v>
      </c>
      <c r="G635" s="41"/>
      <c r="H635" s="41" t="s">
        <v>539</v>
      </c>
      <c r="I635" s="41"/>
      <c r="J635" s="41" t="s">
        <v>508</v>
      </c>
      <c r="K635" s="41"/>
      <c r="L635" s="52"/>
      <c r="M635" s="53"/>
      <c r="N635" s="52"/>
      <c r="O635" s="53"/>
    </row>
    <row r="636" spans="1:15">
      <c r="A636" s="54"/>
      <c r="B636" s="41"/>
      <c r="C636" s="41"/>
      <c r="D636" s="46"/>
      <c r="E636" s="46"/>
      <c r="F636" s="43">
        <v>13.98</v>
      </c>
      <c r="G636" s="43"/>
      <c r="H636" s="43">
        <v>7.99</v>
      </c>
      <c r="I636" s="43"/>
      <c r="J636" s="43">
        <v>9.8000000000000007</v>
      </c>
      <c r="K636" s="43"/>
      <c r="L636" s="59">
        <f>SUM(F636:K636)/3</f>
        <v>10.59</v>
      </c>
      <c r="M636" s="60"/>
      <c r="N636" s="61">
        <f>L636*D633</f>
        <v>688.35</v>
      </c>
      <c r="O636" s="62"/>
    </row>
    <row r="637" spans="1:15" ht="29.25" customHeight="1">
      <c r="A637" s="54">
        <v>159</v>
      </c>
      <c r="B637" s="41" t="s">
        <v>162</v>
      </c>
      <c r="C637" s="41"/>
      <c r="D637" s="44">
        <v>130</v>
      </c>
      <c r="E637" s="44" t="s">
        <v>6</v>
      </c>
      <c r="F637" s="42" t="s">
        <v>361</v>
      </c>
      <c r="G637" s="42"/>
      <c r="H637" s="42" t="s">
        <v>433</v>
      </c>
      <c r="I637" s="42"/>
      <c r="J637" s="42" t="s">
        <v>437</v>
      </c>
      <c r="K637" s="42"/>
      <c r="L637" s="48" t="s">
        <v>7</v>
      </c>
      <c r="M637" s="49"/>
      <c r="N637" s="48" t="s">
        <v>8</v>
      </c>
      <c r="O637" s="49"/>
    </row>
    <row r="638" spans="1:15">
      <c r="A638" s="54"/>
      <c r="B638" s="41"/>
      <c r="C638" s="41"/>
      <c r="D638" s="45"/>
      <c r="E638" s="45"/>
      <c r="F638" s="41" t="s">
        <v>362</v>
      </c>
      <c r="G638" s="41"/>
      <c r="H638" s="41" t="s">
        <v>434</v>
      </c>
      <c r="I638" s="41"/>
      <c r="J638" s="41" t="s">
        <v>438</v>
      </c>
      <c r="K638" s="41"/>
      <c r="L638" s="50"/>
      <c r="M638" s="51"/>
      <c r="N638" s="50"/>
      <c r="O638" s="51"/>
    </row>
    <row r="639" spans="1:15" ht="43.5" customHeight="1">
      <c r="A639" s="54"/>
      <c r="B639" s="41"/>
      <c r="C639" s="41"/>
      <c r="D639" s="45"/>
      <c r="E639" s="45"/>
      <c r="F639" s="41" t="s">
        <v>358</v>
      </c>
      <c r="G639" s="41"/>
      <c r="H639" s="41" t="s">
        <v>428</v>
      </c>
      <c r="I639" s="41"/>
      <c r="J639" s="41" t="s">
        <v>440</v>
      </c>
      <c r="K639" s="41"/>
      <c r="L639" s="52"/>
      <c r="M639" s="53"/>
      <c r="N639" s="52"/>
      <c r="O639" s="53"/>
    </row>
    <row r="640" spans="1:15">
      <c r="A640" s="54"/>
      <c r="B640" s="41"/>
      <c r="C640" s="41"/>
      <c r="D640" s="46"/>
      <c r="E640" s="46"/>
      <c r="F640" s="43">
        <v>2.98</v>
      </c>
      <c r="G640" s="43"/>
      <c r="H640" s="43">
        <v>1.61</v>
      </c>
      <c r="I640" s="43"/>
      <c r="J640" s="43">
        <v>3.2</v>
      </c>
      <c r="K640" s="43"/>
      <c r="L640" s="59">
        <f>SUM(F640:K640)/3</f>
        <v>2.5966666666666667</v>
      </c>
      <c r="M640" s="60"/>
      <c r="N640" s="61">
        <f>L640*D637</f>
        <v>337.56666666666666</v>
      </c>
      <c r="O640" s="62"/>
    </row>
    <row r="641" spans="1:15" ht="30" customHeight="1">
      <c r="A641" s="54">
        <v>160</v>
      </c>
      <c r="B641" s="41" t="s">
        <v>163</v>
      </c>
      <c r="C641" s="41"/>
      <c r="D641" s="44">
        <v>3900</v>
      </c>
      <c r="E641" s="44" t="s">
        <v>6</v>
      </c>
      <c r="F641" s="42" t="s">
        <v>273</v>
      </c>
      <c r="G641" s="42"/>
      <c r="H641" s="42" t="s">
        <v>340</v>
      </c>
      <c r="I641" s="42"/>
      <c r="J641" s="42" t="s">
        <v>445</v>
      </c>
      <c r="K641" s="42"/>
      <c r="L641" s="48" t="s">
        <v>7</v>
      </c>
      <c r="M641" s="49"/>
      <c r="N641" s="48" t="s">
        <v>8</v>
      </c>
      <c r="O641" s="49"/>
    </row>
    <row r="642" spans="1:15">
      <c r="A642" s="54"/>
      <c r="B642" s="41"/>
      <c r="C642" s="41"/>
      <c r="D642" s="45"/>
      <c r="E642" s="45"/>
      <c r="F642" s="41" t="s">
        <v>274</v>
      </c>
      <c r="G642" s="41"/>
      <c r="H642" s="41" t="s">
        <v>341</v>
      </c>
      <c r="I642" s="41"/>
      <c r="J642" s="41" t="s">
        <v>446</v>
      </c>
      <c r="K642" s="41"/>
      <c r="L642" s="50"/>
      <c r="M642" s="51"/>
      <c r="N642" s="50"/>
      <c r="O642" s="51"/>
    </row>
    <row r="643" spans="1:15" ht="37.5" customHeight="1">
      <c r="A643" s="54"/>
      <c r="B643" s="41"/>
      <c r="C643" s="41"/>
      <c r="D643" s="45"/>
      <c r="E643" s="45"/>
      <c r="F643" s="41" t="s">
        <v>272</v>
      </c>
      <c r="G643" s="41"/>
      <c r="H643" s="41" t="s">
        <v>342</v>
      </c>
      <c r="I643" s="41"/>
      <c r="J643" s="41" t="s">
        <v>440</v>
      </c>
      <c r="K643" s="41"/>
      <c r="L643" s="52"/>
      <c r="M643" s="53"/>
      <c r="N643" s="52"/>
      <c r="O643" s="53"/>
    </row>
    <row r="644" spans="1:15">
      <c r="A644" s="54"/>
      <c r="B644" s="41"/>
      <c r="C644" s="41"/>
      <c r="D644" s="46"/>
      <c r="E644" s="46"/>
      <c r="F644" s="43">
        <v>9.5</v>
      </c>
      <c r="G644" s="43"/>
      <c r="H644" s="43">
        <v>5</v>
      </c>
      <c r="I644" s="43"/>
      <c r="J644" s="43">
        <v>9.1</v>
      </c>
      <c r="K644" s="43"/>
      <c r="L644" s="59">
        <f>SUM(F644:K644)/3</f>
        <v>7.8666666666666671</v>
      </c>
      <c r="M644" s="60"/>
      <c r="N644" s="61">
        <f>L644*D641</f>
        <v>30680.000000000004</v>
      </c>
      <c r="O644" s="62"/>
    </row>
    <row r="645" spans="1:15" ht="34.5" customHeight="1">
      <c r="A645" s="54">
        <v>161</v>
      </c>
      <c r="B645" s="41" t="s">
        <v>164</v>
      </c>
      <c r="C645" s="41"/>
      <c r="D645" s="44">
        <v>26</v>
      </c>
      <c r="E645" s="44" t="s">
        <v>6</v>
      </c>
      <c r="F645" s="42" t="s">
        <v>361</v>
      </c>
      <c r="G645" s="42"/>
      <c r="H645" s="42" t="s">
        <v>540</v>
      </c>
      <c r="I645" s="42"/>
      <c r="J645" s="42" t="s">
        <v>484</v>
      </c>
      <c r="K645" s="42"/>
      <c r="L645" s="48" t="s">
        <v>7</v>
      </c>
      <c r="M645" s="49"/>
      <c r="N645" s="48" t="s">
        <v>8</v>
      </c>
      <c r="O645" s="49"/>
    </row>
    <row r="646" spans="1:15">
      <c r="A646" s="54"/>
      <c r="B646" s="41"/>
      <c r="C646" s="41"/>
      <c r="D646" s="45"/>
      <c r="E646" s="45"/>
      <c r="F646" s="41" t="s">
        <v>362</v>
      </c>
      <c r="G646" s="41"/>
      <c r="H646" s="41" t="s">
        <v>541</v>
      </c>
      <c r="I646" s="41"/>
      <c r="J646" s="41" t="s">
        <v>485</v>
      </c>
      <c r="K646" s="41"/>
      <c r="L646" s="50"/>
      <c r="M646" s="51"/>
      <c r="N646" s="50"/>
      <c r="O646" s="51"/>
    </row>
    <row r="647" spans="1:15" ht="45.75" customHeight="1">
      <c r="A647" s="54"/>
      <c r="B647" s="41"/>
      <c r="C647" s="41"/>
      <c r="D647" s="45"/>
      <c r="E647" s="45"/>
      <c r="F647" s="41" t="s">
        <v>358</v>
      </c>
      <c r="G647" s="41"/>
      <c r="H647" s="41" t="s">
        <v>539</v>
      </c>
      <c r="I647" s="41"/>
      <c r="J647" s="41" t="s">
        <v>486</v>
      </c>
      <c r="K647" s="41"/>
      <c r="L647" s="52"/>
      <c r="M647" s="53"/>
      <c r="N647" s="52"/>
      <c r="O647" s="53"/>
    </row>
    <row r="648" spans="1:15">
      <c r="A648" s="54"/>
      <c r="B648" s="41"/>
      <c r="C648" s="41"/>
      <c r="D648" s="46"/>
      <c r="E648" s="46"/>
      <c r="F648" s="43">
        <v>8.98</v>
      </c>
      <c r="G648" s="43"/>
      <c r="H648" s="43">
        <v>8.9</v>
      </c>
      <c r="I648" s="43"/>
      <c r="J648" s="43">
        <v>10.68</v>
      </c>
      <c r="K648" s="43"/>
      <c r="L648" s="59">
        <f>SUM(F648:K648)/3</f>
        <v>9.5200000000000014</v>
      </c>
      <c r="M648" s="60"/>
      <c r="N648" s="61">
        <f>L648*D645</f>
        <v>247.52000000000004</v>
      </c>
      <c r="O648" s="62"/>
    </row>
    <row r="649" spans="1:15" ht="15" customHeight="1">
      <c r="A649" s="54">
        <v>162</v>
      </c>
      <c r="B649" s="41" t="s">
        <v>165</v>
      </c>
      <c r="C649" s="41"/>
      <c r="D649" s="44">
        <v>221</v>
      </c>
      <c r="E649" s="44" t="s">
        <v>6</v>
      </c>
      <c r="F649" s="42" t="s">
        <v>270</v>
      </c>
      <c r="G649" s="42"/>
      <c r="H649" s="42" t="s">
        <v>484</v>
      </c>
      <c r="I649" s="42"/>
      <c r="J649" s="42" t="s">
        <v>519</v>
      </c>
      <c r="K649" s="42"/>
      <c r="L649" s="48" t="s">
        <v>7</v>
      </c>
      <c r="M649" s="49"/>
      <c r="N649" s="48" t="s">
        <v>8</v>
      </c>
      <c r="O649" s="49"/>
    </row>
    <row r="650" spans="1:15">
      <c r="A650" s="54"/>
      <c r="B650" s="41"/>
      <c r="C650" s="41"/>
      <c r="D650" s="45"/>
      <c r="E650" s="45"/>
      <c r="F650" s="41" t="s">
        <v>271</v>
      </c>
      <c r="G650" s="41"/>
      <c r="H650" s="41" t="s">
        <v>485</v>
      </c>
      <c r="I650" s="41"/>
      <c r="J650" s="41" t="s">
        <v>520</v>
      </c>
      <c r="K650" s="41"/>
      <c r="L650" s="50"/>
      <c r="M650" s="51"/>
      <c r="N650" s="50"/>
      <c r="O650" s="51"/>
    </row>
    <row r="651" spans="1:15" ht="42.75" customHeight="1">
      <c r="A651" s="54"/>
      <c r="B651" s="41"/>
      <c r="C651" s="41"/>
      <c r="D651" s="45"/>
      <c r="E651" s="45"/>
      <c r="F651" s="41" t="s">
        <v>272</v>
      </c>
      <c r="G651" s="41"/>
      <c r="H651" s="41" t="s">
        <v>486</v>
      </c>
      <c r="I651" s="41"/>
      <c r="J651" s="41" t="s">
        <v>518</v>
      </c>
      <c r="K651" s="41"/>
      <c r="L651" s="52"/>
      <c r="M651" s="53"/>
      <c r="N651" s="52"/>
      <c r="O651" s="53"/>
    </row>
    <row r="652" spans="1:15">
      <c r="A652" s="54"/>
      <c r="B652" s="41"/>
      <c r="C652" s="41"/>
      <c r="D652" s="46"/>
      <c r="E652" s="46"/>
      <c r="F652" s="43">
        <v>23.1</v>
      </c>
      <c r="G652" s="43"/>
      <c r="H652" s="43">
        <v>16.89</v>
      </c>
      <c r="I652" s="43"/>
      <c r="J652" s="43">
        <v>7.5</v>
      </c>
      <c r="K652" s="43"/>
      <c r="L652" s="59">
        <f>SUM(F652:K652)/3</f>
        <v>15.83</v>
      </c>
      <c r="M652" s="60"/>
      <c r="N652" s="61">
        <f>L652*D649</f>
        <v>3498.43</v>
      </c>
      <c r="O652" s="62"/>
    </row>
    <row r="653" spans="1:15" ht="24.75" customHeight="1">
      <c r="A653" s="54">
        <v>163</v>
      </c>
      <c r="B653" s="41" t="s">
        <v>166</v>
      </c>
      <c r="C653" s="41"/>
      <c r="D653" s="44">
        <v>7800</v>
      </c>
      <c r="E653" s="44" t="s">
        <v>6</v>
      </c>
      <c r="F653" s="42" t="s">
        <v>270</v>
      </c>
      <c r="G653" s="42"/>
      <c r="H653" s="42" t="s">
        <v>340</v>
      </c>
      <c r="I653" s="42"/>
      <c r="J653" s="42" t="s">
        <v>454</v>
      </c>
      <c r="K653" s="42"/>
      <c r="L653" s="48" t="s">
        <v>7</v>
      </c>
      <c r="M653" s="49"/>
      <c r="N653" s="48" t="s">
        <v>8</v>
      </c>
      <c r="O653" s="49"/>
    </row>
    <row r="654" spans="1:15">
      <c r="A654" s="54"/>
      <c r="B654" s="41"/>
      <c r="C654" s="41"/>
      <c r="D654" s="45"/>
      <c r="E654" s="45"/>
      <c r="F654" s="41" t="s">
        <v>271</v>
      </c>
      <c r="G654" s="41"/>
      <c r="H654" s="41" t="s">
        <v>341</v>
      </c>
      <c r="I654" s="41"/>
      <c r="J654" s="41" t="s">
        <v>453</v>
      </c>
      <c r="K654" s="41"/>
      <c r="L654" s="50"/>
      <c r="M654" s="51"/>
      <c r="N654" s="50"/>
      <c r="O654" s="51"/>
    </row>
    <row r="655" spans="1:15" ht="42.75" customHeight="1">
      <c r="A655" s="54"/>
      <c r="B655" s="41"/>
      <c r="C655" s="41"/>
      <c r="D655" s="45"/>
      <c r="E655" s="45"/>
      <c r="F655" s="41" t="s">
        <v>272</v>
      </c>
      <c r="G655" s="41"/>
      <c r="H655" s="41" t="s">
        <v>342</v>
      </c>
      <c r="I655" s="41"/>
      <c r="J655" s="41" t="s">
        <v>450</v>
      </c>
      <c r="K655" s="41"/>
      <c r="L655" s="52"/>
      <c r="M655" s="53"/>
      <c r="N655" s="52"/>
      <c r="O655" s="53"/>
    </row>
    <row r="656" spans="1:15">
      <c r="A656" s="54"/>
      <c r="B656" s="41"/>
      <c r="C656" s="41"/>
      <c r="D656" s="46"/>
      <c r="E656" s="46"/>
      <c r="F656" s="43">
        <v>3.6</v>
      </c>
      <c r="G656" s="43"/>
      <c r="H656" s="43">
        <v>1.69</v>
      </c>
      <c r="I656" s="43"/>
      <c r="J656" s="43">
        <v>2.95</v>
      </c>
      <c r="K656" s="43"/>
      <c r="L656" s="59">
        <f>SUM(F656:K656)/3</f>
        <v>2.7466666666666666</v>
      </c>
      <c r="M656" s="60"/>
      <c r="N656" s="61">
        <f>L656*D653</f>
        <v>21424</v>
      </c>
      <c r="O656" s="62"/>
    </row>
    <row r="657" spans="1:16" ht="24.75" customHeight="1">
      <c r="A657" s="54">
        <v>164</v>
      </c>
      <c r="B657" s="41" t="s">
        <v>167</v>
      </c>
      <c r="C657" s="41"/>
      <c r="D657" s="44">
        <v>871</v>
      </c>
      <c r="E657" s="44" t="s">
        <v>265</v>
      </c>
      <c r="F657" s="42" t="s">
        <v>270</v>
      </c>
      <c r="G657" s="42"/>
      <c r="H657" s="42" t="s">
        <v>340</v>
      </c>
      <c r="I657" s="42"/>
      <c r="J657" s="42" t="s">
        <v>361</v>
      </c>
      <c r="K657" s="42"/>
      <c r="L657" s="48" t="s">
        <v>7</v>
      </c>
      <c r="M657" s="49"/>
      <c r="N657" s="48" t="s">
        <v>8</v>
      </c>
      <c r="O657" s="49"/>
    </row>
    <row r="658" spans="1:16">
      <c r="A658" s="54"/>
      <c r="B658" s="41"/>
      <c r="C658" s="41"/>
      <c r="D658" s="45"/>
      <c r="E658" s="45"/>
      <c r="F658" s="41" t="s">
        <v>271</v>
      </c>
      <c r="G658" s="41"/>
      <c r="H658" s="41" t="s">
        <v>341</v>
      </c>
      <c r="I658" s="41"/>
      <c r="J658" s="41" t="s">
        <v>362</v>
      </c>
      <c r="K658" s="41"/>
      <c r="L658" s="50"/>
      <c r="M658" s="51"/>
      <c r="N658" s="50"/>
      <c r="O658" s="51"/>
    </row>
    <row r="659" spans="1:16" ht="37.5" customHeight="1">
      <c r="A659" s="54"/>
      <c r="B659" s="41"/>
      <c r="C659" s="41"/>
      <c r="D659" s="45"/>
      <c r="E659" s="45"/>
      <c r="F659" s="41" t="s">
        <v>272</v>
      </c>
      <c r="G659" s="41"/>
      <c r="H659" s="41" t="s">
        <v>342</v>
      </c>
      <c r="I659" s="41"/>
      <c r="J659" s="41" t="s">
        <v>358</v>
      </c>
      <c r="K659" s="41"/>
      <c r="L659" s="52"/>
      <c r="M659" s="53"/>
      <c r="N659" s="52"/>
      <c r="O659" s="53"/>
    </row>
    <row r="660" spans="1:16">
      <c r="A660" s="54"/>
      <c r="B660" s="41"/>
      <c r="C660" s="41"/>
      <c r="D660" s="46"/>
      <c r="E660" s="46"/>
      <c r="F660" s="43">
        <v>3.07</v>
      </c>
      <c r="G660" s="43"/>
      <c r="H660" s="43">
        <v>3</v>
      </c>
      <c r="I660" s="43"/>
      <c r="J660" s="43">
        <v>1.99</v>
      </c>
      <c r="K660" s="43"/>
      <c r="L660" s="59">
        <f>SUM(F660:K660)/3</f>
        <v>2.686666666666667</v>
      </c>
      <c r="M660" s="60"/>
      <c r="N660" s="61">
        <f>L660*D657</f>
        <v>2340.086666666667</v>
      </c>
      <c r="O660" s="62"/>
    </row>
    <row r="661" spans="1:16" ht="15" customHeight="1">
      <c r="A661" s="54">
        <v>165</v>
      </c>
      <c r="B661" s="41" t="s">
        <v>168</v>
      </c>
      <c r="C661" s="41"/>
      <c r="D661" s="44">
        <v>780</v>
      </c>
      <c r="E661" s="44" t="s">
        <v>6</v>
      </c>
      <c r="F661" s="42" t="s">
        <v>270</v>
      </c>
      <c r="G661" s="42"/>
      <c r="H661" s="42" t="s">
        <v>519</v>
      </c>
      <c r="I661" s="42"/>
      <c r="J661" s="42" t="s">
        <v>521</v>
      </c>
      <c r="K661" s="42"/>
      <c r="L661" s="48" t="s">
        <v>7</v>
      </c>
      <c r="M661" s="49"/>
      <c r="N661" s="48" t="s">
        <v>8</v>
      </c>
      <c r="O661" s="49"/>
    </row>
    <row r="662" spans="1:16">
      <c r="A662" s="54"/>
      <c r="B662" s="41"/>
      <c r="C662" s="41"/>
      <c r="D662" s="45"/>
      <c r="E662" s="45"/>
      <c r="F662" s="41" t="s">
        <v>271</v>
      </c>
      <c r="G662" s="41"/>
      <c r="H662" s="41" t="s">
        <v>520</v>
      </c>
      <c r="I662" s="41"/>
      <c r="J662" s="41" t="s">
        <v>522</v>
      </c>
      <c r="K662" s="41"/>
      <c r="L662" s="50"/>
      <c r="M662" s="51"/>
      <c r="N662" s="50"/>
      <c r="O662" s="51"/>
    </row>
    <row r="663" spans="1:16" ht="40.5" customHeight="1">
      <c r="A663" s="54"/>
      <c r="B663" s="41"/>
      <c r="C663" s="41"/>
      <c r="D663" s="45"/>
      <c r="E663" s="45"/>
      <c r="F663" s="41" t="s">
        <v>272</v>
      </c>
      <c r="G663" s="41"/>
      <c r="H663" s="41" t="s">
        <v>518</v>
      </c>
      <c r="I663" s="41"/>
      <c r="J663" s="41" t="s">
        <v>518</v>
      </c>
      <c r="K663" s="41"/>
      <c r="L663" s="52"/>
      <c r="M663" s="53"/>
      <c r="N663" s="52"/>
      <c r="O663" s="53"/>
    </row>
    <row r="664" spans="1:16">
      <c r="A664" s="54"/>
      <c r="B664" s="41"/>
      <c r="C664" s="41"/>
      <c r="D664" s="46"/>
      <c r="E664" s="46"/>
      <c r="F664" s="43">
        <v>1.9</v>
      </c>
      <c r="G664" s="43"/>
      <c r="H664" s="43">
        <v>2.99</v>
      </c>
      <c r="I664" s="43"/>
      <c r="J664" s="43">
        <v>5.99</v>
      </c>
      <c r="K664" s="43"/>
      <c r="L664" s="59">
        <f>SUM(F664:K664)/3</f>
        <v>3.6266666666666669</v>
      </c>
      <c r="M664" s="60"/>
      <c r="N664" s="61">
        <f>L664*D661</f>
        <v>2828.8</v>
      </c>
      <c r="O664" s="62"/>
    </row>
    <row r="665" spans="1:16" ht="26.25" customHeight="1">
      <c r="A665" s="54">
        <v>166</v>
      </c>
      <c r="B665" s="41" t="s">
        <v>169</v>
      </c>
      <c r="C665" s="41"/>
      <c r="D665" s="44">
        <v>1040</v>
      </c>
      <c r="E665" s="44" t="s">
        <v>6</v>
      </c>
      <c r="F665" s="42" t="s">
        <v>270</v>
      </c>
      <c r="G665" s="42"/>
      <c r="H665" s="42" t="s">
        <v>374</v>
      </c>
      <c r="I665" s="42"/>
      <c r="J665" s="42" t="s">
        <v>444</v>
      </c>
      <c r="K665" s="42"/>
      <c r="L665" s="48" t="s">
        <v>7</v>
      </c>
      <c r="M665" s="49"/>
      <c r="N665" s="48" t="s">
        <v>8</v>
      </c>
      <c r="O665" s="49"/>
      <c r="P665" s="3"/>
    </row>
    <row r="666" spans="1:16">
      <c r="A666" s="54"/>
      <c r="B666" s="41"/>
      <c r="C666" s="41"/>
      <c r="D666" s="45"/>
      <c r="E666" s="45"/>
      <c r="F666" s="41" t="s">
        <v>271</v>
      </c>
      <c r="G666" s="41"/>
      <c r="H666" s="41" t="s">
        <v>375</v>
      </c>
      <c r="I666" s="41"/>
      <c r="J666" s="41" t="s">
        <v>443</v>
      </c>
      <c r="K666" s="41"/>
      <c r="L666" s="50"/>
      <c r="M666" s="51"/>
      <c r="N666" s="50"/>
      <c r="O666" s="51"/>
      <c r="P666" s="3"/>
    </row>
    <row r="667" spans="1:16" ht="42.75" customHeight="1">
      <c r="A667" s="54"/>
      <c r="B667" s="41"/>
      <c r="C667" s="41"/>
      <c r="D667" s="45"/>
      <c r="E667" s="45"/>
      <c r="F667" s="41" t="s">
        <v>272</v>
      </c>
      <c r="G667" s="41"/>
      <c r="H667" s="41" t="s">
        <v>358</v>
      </c>
      <c r="I667" s="41"/>
      <c r="J667" s="41" t="s">
        <v>440</v>
      </c>
      <c r="K667" s="41"/>
      <c r="L667" s="52"/>
      <c r="M667" s="53"/>
      <c r="N667" s="52"/>
      <c r="O667" s="53"/>
      <c r="P667" s="3"/>
    </row>
    <row r="668" spans="1:16">
      <c r="A668" s="54"/>
      <c r="B668" s="41"/>
      <c r="C668" s="41"/>
      <c r="D668" s="46"/>
      <c r="E668" s="46"/>
      <c r="F668" s="43">
        <v>6.85</v>
      </c>
      <c r="G668" s="43"/>
      <c r="H668" s="43">
        <v>6.62</v>
      </c>
      <c r="I668" s="43"/>
      <c r="J668" s="43">
        <v>6.62</v>
      </c>
      <c r="K668" s="43"/>
      <c r="L668" s="59">
        <f>SUM(F668:K668)/3</f>
        <v>6.6966666666666663</v>
      </c>
      <c r="M668" s="60"/>
      <c r="N668" s="61">
        <f>L668*D665</f>
        <v>6964.5333333333328</v>
      </c>
      <c r="O668" s="62"/>
      <c r="P668" s="3"/>
    </row>
    <row r="669" spans="1:16" ht="27.75" customHeight="1">
      <c r="A669" s="54">
        <v>167</v>
      </c>
      <c r="B669" s="41" t="s">
        <v>170</v>
      </c>
      <c r="C669" s="41"/>
      <c r="D669" s="44">
        <v>325</v>
      </c>
      <c r="E669" s="44" t="s">
        <v>6</v>
      </c>
      <c r="F669" s="42" t="s">
        <v>433</v>
      </c>
      <c r="G669" s="42"/>
      <c r="H669" s="42" t="s">
        <v>437</v>
      </c>
      <c r="I669" s="42"/>
      <c r="J669" s="41" t="s">
        <v>499</v>
      </c>
      <c r="K669" s="41"/>
      <c r="L669" s="48" t="s">
        <v>7</v>
      </c>
      <c r="M669" s="49"/>
      <c r="N669" s="48" t="s">
        <v>8</v>
      </c>
      <c r="O669" s="49"/>
    </row>
    <row r="670" spans="1:16">
      <c r="A670" s="54"/>
      <c r="B670" s="41"/>
      <c r="C670" s="41"/>
      <c r="D670" s="45"/>
      <c r="E670" s="45"/>
      <c r="F670" s="41" t="s">
        <v>434</v>
      </c>
      <c r="G670" s="41"/>
      <c r="H670" s="41" t="s">
        <v>438</v>
      </c>
      <c r="I670" s="41"/>
      <c r="J670" s="41" t="s">
        <v>500</v>
      </c>
      <c r="K670" s="41"/>
      <c r="L670" s="50"/>
      <c r="M670" s="51"/>
      <c r="N670" s="50"/>
      <c r="O670" s="51"/>
    </row>
    <row r="671" spans="1:16" ht="42.75" customHeight="1">
      <c r="A671" s="54"/>
      <c r="B671" s="41"/>
      <c r="C671" s="41"/>
      <c r="D671" s="45"/>
      <c r="E671" s="45"/>
      <c r="F671" s="41" t="s">
        <v>428</v>
      </c>
      <c r="G671" s="41"/>
      <c r="H671" s="41" t="s">
        <v>439</v>
      </c>
      <c r="I671" s="41"/>
      <c r="J671" s="41" t="s">
        <v>497</v>
      </c>
      <c r="K671" s="41"/>
      <c r="L671" s="52"/>
      <c r="M671" s="53"/>
      <c r="N671" s="52"/>
      <c r="O671" s="53"/>
    </row>
    <row r="672" spans="1:16">
      <c r="A672" s="54"/>
      <c r="B672" s="41"/>
      <c r="C672" s="41"/>
      <c r="D672" s="46"/>
      <c r="E672" s="46"/>
      <c r="F672" s="43">
        <v>13.42</v>
      </c>
      <c r="G672" s="43"/>
      <c r="H672" s="43">
        <v>27.3</v>
      </c>
      <c r="I672" s="43"/>
      <c r="J672" s="43">
        <v>18.5</v>
      </c>
      <c r="K672" s="43"/>
      <c r="L672" s="59">
        <f>SUM(F672:K672)/3</f>
        <v>19.739999999999998</v>
      </c>
      <c r="M672" s="60"/>
      <c r="N672" s="61">
        <f>L672*D669</f>
        <v>6415.4999999999991</v>
      </c>
      <c r="O672" s="62"/>
    </row>
    <row r="673" spans="1:15" ht="33" customHeight="1">
      <c r="A673" s="54">
        <v>168</v>
      </c>
      <c r="B673" s="41" t="s">
        <v>171</v>
      </c>
      <c r="C673" s="41"/>
      <c r="D673" s="44">
        <v>390</v>
      </c>
      <c r="E673" s="44" t="s">
        <v>6</v>
      </c>
      <c r="F673" s="42" t="s">
        <v>370</v>
      </c>
      <c r="G673" s="42"/>
      <c r="H673" s="42" t="s">
        <v>437</v>
      </c>
      <c r="I673" s="42"/>
      <c r="J673" s="42" t="s">
        <v>530</v>
      </c>
      <c r="K673" s="42"/>
      <c r="L673" s="48" t="s">
        <v>7</v>
      </c>
      <c r="M673" s="49"/>
      <c r="N673" s="48" t="s">
        <v>8</v>
      </c>
      <c r="O673" s="49"/>
    </row>
    <row r="674" spans="1:15">
      <c r="A674" s="54"/>
      <c r="B674" s="41"/>
      <c r="C674" s="41"/>
      <c r="D674" s="45"/>
      <c r="E674" s="45"/>
      <c r="F674" s="41" t="s">
        <v>371</v>
      </c>
      <c r="G674" s="41"/>
      <c r="H674" s="41" t="s">
        <v>438</v>
      </c>
      <c r="I674" s="41"/>
      <c r="J674" s="41" t="s">
        <v>532</v>
      </c>
      <c r="K674" s="41"/>
      <c r="L674" s="50"/>
      <c r="M674" s="51"/>
      <c r="N674" s="50"/>
      <c r="O674" s="51"/>
    </row>
    <row r="675" spans="1:15" ht="45.75" customHeight="1">
      <c r="A675" s="54"/>
      <c r="B675" s="41"/>
      <c r="C675" s="41"/>
      <c r="D675" s="45"/>
      <c r="E675" s="45"/>
      <c r="F675" s="41" t="s">
        <v>358</v>
      </c>
      <c r="G675" s="41"/>
      <c r="H675" s="41" t="s">
        <v>439</v>
      </c>
      <c r="I675" s="41"/>
      <c r="J675" s="41" t="s">
        <v>529</v>
      </c>
      <c r="K675" s="41"/>
      <c r="L675" s="52"/>
      <c r="M675" s="53"/>
      <c r="N675" s="52"/>
      <c r="O675" s="53"/>
    </row>
    <row r="676" spans="1:15">
      <c r="A676" s="54"/>
      <c r="B676" s="41"/>
      <c r="C676" s="41"/>
      <c r="D676" s="46"/>
      <c r="E676" s="46"/>
      <c r="F676" s="43">
        <v>89.9</v>
      </c>
      <c r="G676" s="43"/>
      <c r="H676" s="43">
        <v>27.3</v>
      </c>
      <c r="I676" s="43"/>
      <c r="J676" s="43">
        <v>25</v>
      </c>
      <c r="K676" s="43"/>
      <c r="L676" s="59">
        <f>SUM(F676:K676)/3</f>
        <v>47.4</v>
      </c>
      <c r="M676" s="60"/>
      <c r="N676" s="61">
        <f>L676*D673</f>
        <v>18486</v>
      </c>
      <c r="O676" s="62"/>
    </row>
    <row r="677" spans="1:15" ht="36" customHeight="1">
      <c r="A677" s="54">
        <v>169</v>
      </c>
      <c r="B677" s="41" t="s">
        <v>172</v>
      </c>
      <c r="C677" s="41"/>
      <c r="D677" s="44">
        <v>390</v>
      </c>
      <c r="E677" s="44" t="s">
        <v>6</v>
      </c>
      <c r="F677" s="42" t="s">
        <v>370</v>
      </c>
      <c r="G677" s="42"/>
      <c r="H677" s="42" t="s">
        <v>437</v>
      </c>
      <c r="I677" s="42"/>
      <c r="J677" s="42" t="s">
        <v>530</v>
      </c>
      <c r="K677" s="42"/>
      <c r="L677" s="48" t="s">
        <v>7</v>
      </c>
      <c r="M677" s="49"/>
      <c r="N677" s="48" t="s">
        <v>8</v>
      </c>
      <c r="O677" s="49"/>
    </row>
    <row r="678" spans="1:15">
      <c r="A678" s="54"/>
      <c r="B678" s="41"/>
      <c r="C678" s="41"/>
      <c r="D678" s="45"/>
      <c r="E678" s="45"/>
      <c r="F678" s="41" t="s">
        <v>371</v>
      </c>
      <c r="G678" s="41"/>
      <c r="H678" s="41" t="s">
        <v>438</v>
      </c>
      <c r="I678" s="41"/>
      <c r="J678" s="41" t="s">
        <v>532</v>
      </c>
      <c r="K678" s="41"/>
      <c r="L678" s="50"/>
      <c r="M678" s="51"/>
      <c r="N678" s="50"/>
      <c r="O678" s="51"/>
    </row>
    <row r="679" spans="1:15" ht="40.5" customHeight="1">
      <c r="A679" s="54"/>
      <c r="B679" s="41"/>
      <c r="C679" s="41"/>
      <c r="D679" s="45"/>
      <c r="E679" s="45"/>
      <c r="F679" s="41" t="s">
        <v>358</v>
      </c>
      <c r="G679" s="41"/>
      <c r="H679" s="41" t="s">
        <v>439</v>
      </c>
      <c r="I679" s="41"/>
      <c r="J679" s="41" t="s">
        <v>529</v>
      </c>
      <c r="K679" s="41"/>
      <c r="L679" s="52"/>
      <c r="M679" s="53"/>
      <c r="N679" s="52"/>
      <c r="O679" s="53"/>
    </row>
    <row r="680" spans="1:15">
      <c r="A680" s="54"/>
      <c r="B680" s="41"/>
      <c r="C680" s="41"/>
      <c r="D680" s="46"/>
      <c r="E680" s="46"/>
      <c r="F680" s="43">
        <v>89.9</v>
      </c>
      <c r="G680" s="43"/>
      <c r="H680" s="43">
        <v>27.3</v>
      </c>
      <c r="I680" s="43"/>
      <c r="J680" s="43">
        <v>25</v>
      </c>
      <c r="K680" s="43"/>
      <c r="L680" s="59">
        <f>SUM(F680:K680)/3</f>
        <v>47.4</v>
      </c>
      <c r="M680" s="60"/>
      <c r="N680" s="61">
        <f>L680*D677</f>
        <v>18486</v>
      </c>
      <c r="O680" s="62"/>
    </row>
    <row r="681" spans="1:15" ht="32.25" customHeight="1">
      <c r="A681" s="54">
        <v>170</v>
      </c>
      <c r="B681" s="41" t="s">
        <v>173</v>
      </c>
      <c r="C681" s="41"/>
      <c r="D681" s="44">
        <v>2600</v>
      </c>
      <c r="E681" s="44" t="s">
        <v>6</v>
      </c>
      <c r="F681" s="42" t="s">
        <v>444</v>
      </c>
      <c r="G681" s="42"/>
      <c r="H681" s="42" t="s">
        <v>448</v>
      </c>
      <c r="I681" s="42"/>
      <c r="J681" s="42" t="s">
        <v>466</v>
      </c>
      <c r="K681" s="42"/>
      <c r="L681" s="48" t="s">
        <v>7</v>
      </c>
      <c r="M681" s="49"/>
      <c r="N681" s="48" t="s">
        <v>8</v>
      </c>
      <c r="O681" s="49"/>
    </row>
    <row r="682" spans="1:15">
      <c r="A682" s="54"/>
      <c r="B682" s="41"/>
      <c r="C682" s="41"/>
      <c r="D682" s="45"/>
      <c r="E682" s="45"/>
      <c r="F682" s="41" t="s">
        <v>443</v>
      </c>
      <c r="G682" s="41"/>
      <c r="H682" s="41" t="s">
        <v>449</v>
      </c>
      <c r="I682" s="41"/>
      <c r="J682" s="41" t="s">
        <v>467</v>
      </c>
      <c r="K682" s="41"/>
      <c r="L682" s="50"/>
      <c r="M682" s="51"/>
      <c r="N682" s="50"/>
      <c r="O682" s="51"/>
    </row>
    <row r="683" spans="1:15" ht="46.5" customHeight="1">
      <c r="A683" s="54"/>
      <c r="B683" s="41"/>
      <c r="C683" s="41"/>
      <c r="D683" s="45"/>
      <c r="E683" s="45"/>
      <c r="F683" s="41" t="s">
        <v>440</v>
      </c>
      <c r="G683" s="41"/>
      <c r="H683" s="41" t="s">
        <v>450</v>
      </c>
      <c r="I683" s="41"/>
      <c r="J683" s="41" t="s">
        <v>465</v>
      </c>
      <c r="K683" s="41"/>
      <c r="L683" s="52"/>
      <c r="M683" s="53"/>
      <c r="N683" s="52"/>
      <c r="O683" s="53"/>
    </row>
    <row r="684" spans="1:15">
      <c r="A684" s="54"/>
      <c r="B684" s="41"/>
      <c r="C684" s="41"/>
      <c r="D684" s="46"/>
      <c r="E684" s="46"/>
      <c r="F684" s="43">
        <v>2.5499999999999998</v>
      </c>
      <c r="G684" s="43"/>
      <c r="H684" s="43">
        <v>5.3</v>
      </c>
      <c r="I684" s="43"/>
      <c r="J684" s="43">
        <v>1.1000000000000001</v>
      </c>
      <c r="K684" s="43"/>
      <c r="L684" s="59">
        <f>SUM(F684:K684)/3</f>
        <v>2.9833333333333329</v>
      </c>
      <c r="M684" s="60"/>
      <c r="N684" s="61">
        <f>L684*D681</f>
        <v>7756.6666666666661</v>
      </c>
      <c r="O684" s="62"/>
    </row>
    <row r="685" spans="1:15" ht="30" customHeight="1">
      <c r="A685" s="54">
        <v>171</v>
      </c>
      <c r="B685" s="41" t="s">
        <v>174</v>
      </c>
      <c r="C685" s="41"/>
      <c r="D685" s="44">
        <v>130</v>
      </c>
      <c r="E685" s="44" t="s">
        <v>6</v>
      </c>
      <c r="F685" s="42" t="s">
        <v>361</v>
      </c>
      <c r="G685" s="42"/>
      <c r="H685" s="42" t="s">
        <v>442</v>
      </c>
      <c r="I685" s="42"/>
      <c r="J685" s="42" t="s">
        <v>448</v>
      </c>
      <c r="K685" s="42"/>
      <c r="L685" s="48" t="s">
        <v>7</v>
      </c>
      <c r="M685" s="49"/>
      <c r="N685" s="48" t="s">
        <v>8</v>
      </c>
      <c r="O685" s="49"/>
    </row>
    <row r="686" spans="1:15">
      <c r="A686" s="54"/>
      <c r="B686" s="41"/>
      <c r="C686" s="41"/>
      <c r="D686" s="45"/>
      <c r="E686" s="45"/>
      <c r="F686" s="41" t="s">
        <v>362</v>
      </c>
      <c r="G686" s="41"/>
      <c r="H686" s="41" t="s">
        <v>443</v>
      </c>
      <c r="I686" s="41"/>
      <c r="J686" s="41" t="s">
        <v>449</v>
      </c>
      <c r="K686" s="41"/>
      <c r="L686" s="50"/>
      <c r="M686" s="51"/>
      <c r="N686" s="50"/>
      <c r="O686" s="51"/>
    </row>
    <row r="687" spans="1:15" ht="35.25" customHeight="1">
      <c r="A687" s="54"/>
      <c r="B687" s="41"/>
      <c r="C687" s="41"/>
      <c r="D687" s="45"/>
      <c r="E687" s="45"/>
      <c r="F687" s="41" t="s">
        <v>358</v>
      </c>
      <c r="G687" s="41"/>
      <c r="H687" s="41" t="s">
        <v>439</v>
      </c>
      <c r="I687" s="41"/>
      <c r="J687" s="41" t="s">
        <v>450</v>
      </c>
      <c r="K687" s="41"/>
      <c r="L687" s="52"/>
      <c r="M687" s="53"/>
      <c r="N687" s="52"/>
      <c r="O687" s="53"/>
    </row>
    <row r="688" spans="1:15">
      <c r="A688" s="54"/>
      <c r="B688" s="41"/>
      <c r="C688" s="41"/>
      <c r="D688" s="46"/>
      <c r="E688" s="46"/>
      <c r="F688" s="43">
        <v>15.86</v>
      </c>
      <c r="G688" s="43"/>
      <c r="H688" s="43">
        <v>9.7200000000000006</v>
      </c>
      <c r="I688" s="43"/>
      <c r="J688" s="43">
        <v>19.95</v>
      </c>
      <c r="K688" s="43"/>
      <c r="L688" s="59">
        <f>SUM(F688:K688)/3</f>
        <v>15.176666666666668</v>
      </c>
      <c r="M688" s="60"/>
      <c r="N688" s="61">
        <f>L688*D685</f>
        <v>1972.9666666666667</v>
      </c>
      <c r="O688" s="62"/>
    </row>
    <row r="689" spans="1:15" ht="26.25" customHeight="1">
      <c r="A689" s="54">
        <v>172</v>
      </c>
      <c r="B689" s="41" t="s">
        <v>175</v>
      </c>
      <c r="C689" s="41"/>
      <c r="D689" s="44">
        <v>702</v>
      </c>
      <c r="E689" s="44" t="s">
        <v>6</v>
      </c>
      <c r="F689" s="42" t="s">
        <v>273</v>
      </c>
      <c r="G689" s="42"/>
      <c r="H689" s="42" t="s">
        <v>340</v>
      </c>
      <c r="I689" s="42"/>
      <c r="J689" s="42" t="s">
        <v>437</v>
      </c>
      <c r="K689" s="42"/>
      <c r="L689" s="48" t="s">
        <v>7</v>
      </c>
      <c r="M689" s="49"/>
      <c r="N689" s="48" t="s">
        <v>8</v>
      </c>
      <c r="O689" s="49"/>
    </row>
    <row r="690" spans="1:15">
      <c r="A690" s="54"/>
      <c r="B690" s="41"/>
      <c r="C690" s="41"/>
      <c r="D690" s="45"/>
      <c r="E690" s="45"/>
      <c r="F690" s="41" t="s">
        <v>274</v>
      </c>
      <c r="G690" s="41"/>
      <c r="H690" s="41" t="s">
        <v>341</v>
      </c>
      <c r="I690" s="41"/>
      <c r="J690" s="41" t="s">
        <v>438</v>
      </c>
      <c r="K690" s="41"/>
      <c r="L690" s="50"/>
      <c r="M690" s="51"/>
      <c r="N690" s="50"/>
      <c r="O690" s="51"/>
    </row>
    <row r="691" spans="1:15" ht="36" customHeight="1">
      <c r="A691" s="54"/>
      <c r="B691" s="41"/>
      <c r="C691" s="41"/>
      <c r="D691" s="45"/>
      <c r="E691" s="45"/>
      <c r="F691" s="41" t="s">
        <v>272</v>
      </c>
      <c r="G691" s="41"/>
      <c r="H691" s="41" t="s">
        <v>342</v>
      </c>
      <c r="I691" s="41"/>
      <c r="J691" s="41" t="s">
        <v>440</v>
      </c>
      <c r="K691" s="41"/>
      <c r="L691" s="52"/>
      <c r="M691" s="53"/>
      <c r="N691" s="52"/>
      <c r="O691" s="53"/>
    </row>
    <row r="692" spans="1:15">
      <c r="A692" s="54"/>
      <c r="B692" s="41"/>
      <c r="C692" s="41"/>
      <c r="D692" s="46"/>
      <c r="E692" s="46"/>
      <c r="F692" s="43">
        <v>9.1999999999999993</v>
      </c>
      <c r="G692" s="43"/>
      <c r="H692" s="43">
        <v>6</v>
      </c>
      <c r="I692" s="43"/>
      <c r="J692" s="43">
        <v>6.09</v>
      </c>
      <c r="K692" s="43"/>
      <c r="L692" s="59">
        <f>SUM(F692:K692)/3</f>
        <v>7.0966666666666667</v>
      </c>
      <c r="M692" s="60"/>
      <c r="N692" s="61">
        <f>L692*D689</f>
        <v>4981.8599999999997</v>
      </c>
      <c r="O692" s="62"/>
    </row>
    <row r="693" spans="1:15" ht="27" customHeight="1">
      <c r="A693" s="54">
        <v>173</v>
      </c>
      <c r="B693" s="41" t="s">
        <v>176</v>
      </c>
      <c r="C693" s="41"/>
      <c r="D693" s="44">
        <v>1301</v>
      </c>
      <c r="E693" s="44" t="s">
        <v>6</v>
      </c>
      <c r="F693" s="42" t="s">
        <v>361</v>
      </c>
      <c r="G693" s="42"/>
      <c r="H693" s="42" t="s">
        <v>442</v>
      </c>
      <c r="I693" s="42"/>
      <c r="J693" s="42" t="s">
        <v>448</v>
      </c>
      <c r="K693" s="42"/>
      <c r="L693" s="48" t="s">
        <v>7</v>
      </c>
      <c r="M693" s="49"/>
      <c r="N693" s="48" t="s">
        <v>8</v>
      </c>
      <c r="O693" s="49"/>
    </row>
    <row r="694" spans="1:15">
      <c r="A694" s="54"/>
      <c r="B694" s="41"/>
      <c r="C694" s="41"/>
      <c r="D694" s="45"/>
      <c r="E694" s="45"/>
      <c r="F694" s="41" t="s">
        <v>362</v>
      </c>
      <c r="G694" s="41"/>
      <c r="H694" s="41" t="s">
        <v>443</v>
      </c>
      <c r="I694" s="41"/>
      <c r="J694" s="41" t="s">
        <v>449</v>
      </c>
      <c r="K694" s="41"/>
      <c r="L694" s="50"/>
      <c r="M694" s="51"/>
      <c r="N694" s="50"/>
      <c r="O694" s="51"/>
    </row>
    <row r="695" spans="1:15" ht="36" customHeight="1">
      <c r="A695" s="54"/>
      <c r="B695" s="41"/>
      <c r="C695" s="41"/>
      <c r="D695" s="45"/>
      <c r="E695" s="45"/>
      <c r="F695" s="41" t="s">
        <v>358</v>
      </c>
      <c r="G695" s="41"/>
      <c r="H695" s="41" t="s">
        <v>439</v>
      </c>
      <c r="I695" s="41"/>
      <c r="J695" s="41" t="s">
        <v>450</v>
      </c>
      <c r="K695" s="41"/>
      <c r="L695" s="52"/>
      <c r="M695" s="53"/>
      <c r="N695" s="52"/>
      <c r="O695" s="53"/>
    </row>
    <row r="696" spans="1:15">
      <c r="A696" s="54"/>
      <c r="B696" s="41"/>
      <c r="C696" s="41"/>
      <c r="D696" s="46"/>
      <c r="E696" s="46"/>
      <c r="F696" s="43">
        <v>23.7</v>
      </c>
      <c r="G696" s="43"/>
      <c r="H696" s="43">
        <v>28.3</v>
      </c>
      <c r="I696" s="43"/>
      <c r="J696" s="43">
        <v>23.75</v>
      </c>
      <c r="K696" s="43"/>
      <c r="L696" s="59">
        <f>SUM(F696:K696)/3</f>
        <v>25.25</v>
      </c>
      <c r="M696" s="60"/>
      <c r="N696" s="61">
        <f>L696*D693</f>
        <v>32850.25</v>
      </c>
      <c r="O696" s="62"/>
    </row>
    <row r="697" spans="1:15" ht="24.75" customHeight="1">
      <c r="A697" s="54">
        <v>174</v>
      </c>
      <c r="B697" s="41" t="s">
        <v>177</v>
      </c>
      <c r="C697" s="41"/>
      <c r="D697" s="44">
        <v>416</v>
      </c>
      <c r="E697" s="44" t="s">
        <v>6</v>
      </c>
      <c r="F697" s="42" t="s">
        <v>270</v>
      </c>
      <c r="G697" s="42"/>
      <c r="H697" s="42" t="s">
        <v>340</v>
      </c>
      <c r="I697" s="42"/>
      <c r="J697" s="42" t="s">
        <v>372</v>
      </c>
      <c r="K697" s="42"/>
      <c r="L697" s="48" t="s">
        <v>7</v>
      </c>
      <c r="M697" s="49"/>
      <c r="N697" s="48" t="s">
        <v>8</v>
      </c>
      <c r="O697" s="49"/>
    </row>
    <row r="698" spans="1:15">
      <c r="A698" s="54"/>
      <c r="B698" s="41"/>
      <c r="C698" s="41"/>
      <c r="D698" s="45"/>
      <c r="E698" s="45"/>
      <c r="F698" s="41" t="s">
        <v>271</v>
      </c>
      <c r="G698" s="41"/>
      <c r="H698" s="41" t="s">
        <v>341</v>
      </c>
      <c r="I698" s="41"/>
      <c r="J698" s="41" t="s">
        <v>373</v>
      </c>
      <c r="K698" s="41"/>
      <c r="L698" s="50"/>
      <c r="M698" s="51"/>
      <c r="N698" s="50"/>
      <c r="O698" s="51"/>
    </row>
    <row r="699" spans="1:15" ht="40.5" customHeight="1">
      <c r="A699" s="54"/>
      <c r="B699" s="41"/>
      <c r="C699" s="41"/>
      <c r="D699" s="45"/>
      <c r="E699" s="45"/>
      <c r="F699" s="41" t="s">
        <v>272</v>
      </c>
      <c r="G699" s="41"/>
      <c r="H699" s="41" t="s">
        <v>342</v>
      </c>
      <c r="I699" s="41"/>
      <c r="J699" s="41" t="s">
        <v>358</v>
      </c>
      <c r="K699" s="41"/>
      <c r="L699" s="52"/>
      <c r="M699" s="53"/>
      <c r="N699" s="52"/>
      <c r="O699" s="53"/>
    </row>
    <row r="700" spans="1:15">
      <c r="A700" s="54"/>
      <c r="B700" s="41"/>
      <c r="C700" s="41"/>
      <c r="D700" s="46"/>
      <c r="E700" s="46"/>
      <c r="F700" s="43">
        <v>16.649999999999999</v>
      </c>
      <c r="G700" s="43"/>
      <c r="H700" s="43">
        <v>6</v>
      </c>
      <c r="I700" s="43"/>
      <c r="J700" s="43">
        <v>9.7899999999999991</v>
      </c>
      <c r="K700" s="43"/>
      <c r="L700" s="59">
        <f>SUM(F700:K700)/3</f>
        <v>10.813333333333333</v>
      </c>
      <c r="M700" s="60"/>
      <c r="N700" s="61">
        <f>L700*D697</f>
        <v>4498.3466666666664</v>
      </c>
      <c r="O700" s="62"/>
    </row>
    <row r="701" spans="1:15" ht="22.5" customHeight="1">
      <c r="A701" s="54">
        <v>175</v>
      </c>
      <c r="B701" s="41" t="s">
        <v>178</v>
      </c>
      <c r="C701" s="41"/>
      <c r="D701" s="44">
        <v>1170</v>
      </c>
      <c r="E701" s="44" t="s">
        <v>6</v>
      </c>
      <c r="F701" s="42" t="s">
        <v>273</v>
      </c>
      <c r="G701" s="42"/>
      <c r="H701" s="42" t="s">
        <v>340</v>
      </c>
      <c r="I701" s="42"/>
      <c r="J701" s="42" t="s">
        <v>454</v>
      </c>
      <c r="K701" s="42"/>
      <c r="L701" s="48" t="s">
        <v>7</v>
      </c>
      <c r="M701" s="49"/>
      <c r="N701" s="48" t="s">
        <v>8</v>
      </c>
      <c r="O701" s="49"/>
    </row>
    <row r="702" spans="1:15">
      <c r="A702" s="54"/>
      <c r="B702" s="41"/>
      <c r="C702" s="41"/>
      <c r="D702" s="45"/>
      <c r="E702" s="45"/>
      <c r="F702" s="41" t="s">
        <v>274</v>
      </c>
      <c r="G702" s="41"/>
      <c r="H702" s="41" t="s">
        <v>341</v>
      </c>
      <c r="I702" s="41"/>
      <c r="J702" s="41" t="s">
        <v>453</v>
      </c>
      <c r="K702" s="41"/>
      <c r="L702" s="50"/>
      <c r="M702" s="51"/>
      <c r="N702" s="50"/>
      <c r="O702" s="51"/>
    </row>
    <row r="703" spans="1:15" ht="34.5" customHeight="1">
      <c r="A703" s="54"/>
      <c r="B703" s="41"/>
      <c r="C703" s="41"/>
      <c r="D703" s="45"/>
      <c r="E703" s="45"/>
      <c r="F703" s="41" t="s">
        <v>272</v>
      </c>
      <c r="G703" s="41"/>
      <c r="H703" s="41" t="s">
        <v>342</v>
      </c>
      <c r="I703" s="41"/>
      <c r="J703" s="41" t="s">
        <v>450</v>
      </c>
      <c r="K703" s="41"/>
      <c r="L703" s="52"/>
      <c r="M703" s="53"/>
      <c r="N703" s="52"/>
      <c r="O703" s="53"/>
    </row>
    <row r="704" spans="1:15">
      <c r="A704" s="54"/>
      <c r="B704" s="41"/>
      <c r="C704" s="41"/>
      <c r="D704" s="46"/>
      <c r="E704" s="46"/>
      <c r="F704" s="43">
        <v>9</v>
      </c>
      <c r="G704" s="43"/>
      <c r="H704" s="43">
        <v>2.58</v>
      </c>
      <c r="I704" s="43"/>
      <c r="J704" s="43">
        <v>4.4000000000000004</v>
      </c>
      <c r="K704" s="43"/>
      <c r="L704" s="59">
        <f>SUM(F704:K704)/3</f>
        <v>5.3266666666666671</v>
      </c>
      <c r="M704" s="60"/>
      <c r="N704" s="61">
        <f>L704*D701</f>
        <v>6232.2000000000007</v>
      </c>
      <c r="O704" s="62"/>
    </row>
    <row r="705" spans="1:15" ht="15" customHeight="1">
      <c r="A705" s="54">
        <v>176</v>
      </c>
      <c r="B705" s="41" t="s">
        <v>179</v>
      </c>
      <c r="C705" s="41"/>
      <c r="D705" s="44">
        <v>650</v>
      </c>
      <c r="E705" s="44" t="s">
        <v>269</v>
      </c>
      <c r="F705" s="42" t="s">
        <v>270</v>
      </c>
      <c r="G705" s="42"/>
      <c r="H705" s="42" t="s">
        <v>368</v>
      </c>
      <c r="I705" s="42"/>
      <c r="J705" s="42" t="s">
        <v>437</v>
      </c>
      <c r="K705" s="42"/>
      <c r="L705" s="48" t="s">
        <v>7</v>
      </c>
      <c r="M705" s="49"/>
      <c r="N705" s="48" t="s">
        <v>8</v>
      </c>
      <c r="O705" s="49"/>
    </row>
    <row r="706" spans="1:15">
      <c r="A706" s="54"/>
      <c r="B706" s="41"/>
      <c r="C706" s="41"/>
      <c r="D706" s="45"/>
      <c r="E706" s="45"/>
      <c r="F706" s="41" t="s">
        <v>271</v>
      </c>
      <c r="G706" s="41"/>
      <c r="H706" s="41" t="s">
        <v>369</v>
      </c>
      <c r="I706" s="41"/>
      <c r="J706" s="41" t="s">
        <v>438</v>
      </c>
      <c r="K706" s="41"/>
      <c r="L706" s="50"/>
      <c r="M706" s="51"/>
      <c r="N706" s="50"/>
      <c r="O706" s="51"/>
    </row>
    <row r="707" spans="1:15" ht="44.25" customHeight="1">
      <c r="A707" s="54"/>
      <c r="B707" s="41"/>
      <c r="C707" s="41"/>
      <c r="D707" s="45"/>
      <c r="E707" s="45"/>
      <c r="F707" s="41" t="s">
        <v>272</v>
      </c>
      <c r="G707" s="41"/>
      <c r="H707" s="41" t="s">
        <v>358</v>
      </c>
      <c r="I707" s="41"/>
      <c r="J707" s="41" t="s">
        <v>440</v>
      </c>
      <c r="K707" s="41"/>
      <c r="L707" s="52"/>
      <c r="M707" s="53"/>
      <c r="N707" s="52"/>
      <c r="O707" s="53"/>
    </row>
    <row r="708" spans="1:15">
      <c r="A708" s="54"/>
      <c r="B708" s="41"/>
      <c r="C708" s="41"/>
      <c r="D708" s="46"/>
      <c r="E708" s="46"/>
      <c r="F708" s="43">
        <v>9.8000000000000007</v>
      </c>
      <c r="G708" s="43"/>
      <c r="H708" s="43">
        <v>5.84</v>
      </c>
      <c r="I708" s="43"/>
      <c r="J708" s="43">
        <v>15.2</v>
      </c>
      <c r="K708" s="43"/>
      <c r="L708" s="59">
        <f>SUM(F708:K708)/3</f>
        <v>10.28</v>
      </c>
      <c r="M708" s="60"/>
      <c r="N708" s="61">
        <f>L708*D705</f>
        <v>6682</v>
      </c>
      <c r="O708" s="62"/>
    </row>
    <row r="709" spans="1:15" ht="27.75" customHeight="1">
      <c r="A709" s="54">
        <v>177</v>
      </c>
      <c r="B709" s="41" t="s">
        <v>180</v>
      </c>
      <c r="C709" s="41"/>
      <c r="D709" s="44">
        <v>650</v>
      </c>
      <c r="E709" s="44" t="s">
        <v>269</v>
      </c>
      <c r="F709" s="42" t="s">
        <v>270</v>
      </c>
      <c r="G709" s="42"/>
      <c r="H709" s="42" t="s">
        <v>374</v>
      </c>
      <c r="I709" s="42"/>
      <c r="J709" s="42" t="s">
        <v>437</v>
      </c>
      <c r="K709" s="42"/>
      <c r="L709" s="48" t="s">
        <v>7</v>
      </c>
      <c r="M709" s="49"/>
      <c r="N709" s="48" t="s">
        <v>8</v>
      </c>
      <c r="O709" s="49"/>
    </row>
    <row r="710" spans="1:15">
      <c r="A710" s="54"/>
      <c r="B710" s="41"/>
      <c r="C710" s="41"/>
      <c r="D710" s="45"/>
      <c r="E710" s="45"/>
      <c r="F710" s="41" t="s">
        <v>271</v>
      </c>
      <c r="G710" s="41"/>
      <c r="H710" s="41" t="s">
        <v>375</v>
      </c>
      <c r="I710" s="41"/>
      <c r="J710" s="41" t="s">
        <v>438</v>
      </c>
      <c r="K710" s="41"/>
      <c r="L710" s="50"/>
      <c r="M710" s="51"/>
      <c r="N710" s="50"/>
      <c r="O710" s="51"/>
    </row>
    <row r="711" spans="1:15" ht="43.5" customHeight="1">
      <c r="A711" s="54"/>
      <c r="B711" s="41"/>
      <c r="C711" s="41"/>
      <c r="D711" s="45"/>
      <c r="E711" s="45"/>
      <c r="F711" s="41" t="s">
        <v>272</v>
      </c>
      <c r="G711" s="41"/>
      <c r="H711" s="41" t="s">
        <v>358</v>
      </c>
      <c r="I711" s="41"/>
      <c r="J711" s="41" t="s">
        <v>440</v>
      </c>
      <c r="K711" s="41"/>
      <c r="L711" s="52"/>
      <c r="M711" s="53"/>
      <c r="N711" s="52"/>
      <c r="O711" s="53"/>
    </row>
    <row r="712" spans="1:15">
      <c r="A712" s="54"/>
      <c r="B712" s="41"/>
      <c r="C712" s="41"/>
      <c r="D712" s="46"/>
      <c r="E712" s="46"/>
      <c r="F712" s="43">
        <v>9.8000000000000007</v>
      </c>
      <c r="G712" s="43"/>
      <c r="H712" s="43">
        <v>2.8</v>
      </c>
      <c r="I712" s="43"/>
      <c r="J712" s="43">
        <v>15.2</v>
      </c>
      <c r="K712" s="43"/>
      <c r="L712" s="59">
        <f>SUM(F712:K712)/3</f>
        <v>9.2666666666666675</v>
      </c>
      <c r="M712" s="60"/>
      <c r="N712" s="61">
        <f>L712*D709</f>
        <v>6023.3333333333339</v>
      </c>
      <c r="O712" s="62"/>
    </row>
    <row r="713" spans="1:15" ht="26.25" customHeight="1">
      <c r="A713" s="54">
        <v>178</v>
      </c>
      <c r="B713" s="41" t="s">
        <v>181</v>
      </c>
      <c r="C713" s="41"/>
      <c r="D713" s="44">
        <v>650</v>
      </c>
      <c r="E713" s="44" t="s">
        <v>269</v>
      </c>
      <c r="F713" s="42" t="s">
        <v>374</v>
      </c>
      <c r="G713" s="42"/>
      <c r="H713" s="42" t="s">
        <v>452</v>
      </c>
      <c r="I713" s="42"/>
      <c r="J713" s="42" t="s">
        <v>466</v>
      </c>
      <c r="K713" s="42"/>
      <c r="L713" s="48" t="s">
        <v>7</v>
      </c>
      <c r="M713" s="49"/>
      <c r="N713" s="48" t="s">
        <v>8</v>
      </c>
      <c r="O713" s="49"/>
    </row>
    <row r="714" spans="1:15">
      <c r="A714" s="54"/>
      <c r="B714" s="41"/>
      <c r="C714" s="41"/>
      <c r="D714" s="45"/>
      <c r="E714" s="45"/>
      <c r="F714" s="41" t="s">
        <v>375</v>
      </c>
      <c r="G714" s="41"/>
      <c r="H714" s="41" t="s">
        <v>453</v>
      </c>
      <c r="I714" s="41"/>
      <c r="J714" s="41" t="s">
        <v>467</v>
      </c>
      <c r="K714" s="41"/>
      <c r="L714" s="50"/>
      <c r="M714" s="51"/>
      <c r="N714" s="50"/>
      <c r="O714" s="51"/>
    </row>
    <row r="715" spans="1:15" ht="47.25" customHeight="1">
      <c r="A715" s="54"/>
      <c r="B715" s="41"/>
      <c r="C715" s="41"/>
      <c r="D715" s="45"/>
      <c r="E715" s="45"/>
      <c r="F715" s="41" t="s">
        <v>358</v>
      </c>
      <c r="G715" s="41"/>
      <c r="H715" s="41" t="s">
        <v>450</v>
      </c>
      <c r="I715" s="41"/>
      <c r="J715" s="41" t="s">
        <v>465</v>
      </c>
      <c r="K715" s="41"/>
      <c r="L715" s="52"/>
      <c r="M715" s="53"/>
      <c r="N715" s="52"/>
      <c r="O715" s="53"/>
    </row>
    <row r="716" spans="1:15">
      <c r="A716" s="54"/>
      <c r="B716" s="41"/>
      <c r="C716" s="41"/>
      <c r="D716" s="46"/>
      <c r="E716" s="46"/>
      <c r="F716" s="43">
        <v>4.4000000000000004</v>
      </c>
      <c r="G716" s="43"/>
      <c r="H716" s="43">
        <v>8.5</v>
      </c>
      <c r="I716" s="43"/>
      <c r="J716" s="43">
        <v>4.99</v>
      </c>
      <c r="K716" s="43"/>
      <c r="L716" s="59">
        <f>SUM(F716:K716)/3</f>
        <v>5.9633333333333338</v>
      </c>
      <c r="M716" s="60"/>
      <c r="N716" s="61">
        <f>L716*D713</f>
        <v>3876.166666666667</v>
      </c>
      <c r="O716" s="62"/>
    </row>
    <row r="717" spans="1:15" ht="26.25" customHeight="1">
      <c r="A717" s="54">
        <v>179</v>
      </c>
      <c r="B717" s="41" t="s">
        <v>182</v>
      </c>
      <c r="C717" s="41"/>
      <c r="D717" s="44">
        <v>130</v>
      </c>
      <c r="E717" s="44" t="s">
        <v>6</v>
      </c>
      <c r="F717" s="42" t="s">
        <v>435</v>
      </c>
      <c r="G717" s="42"/>
      <c r="H717" s="42" t="s">
        <v>505</v>
      </c>
      <c r="I717" s="42"/>
      <c r="J717" s="42" t="s">
        <v>573</v>
      </c>
      <c r="K717" s="42"/>
      <c r="L717" s="48" t="s">
        <v>7</v>
      </c>
      <c r="M717" s="49"/>
      <c r="N717" s="48" t="s">
        <v>8</v>
      </c>
      <c r="O717" s="49"/>
    </row>
    <row r="718" spans="1:15">
      <c r="A718" s="54"/>
      <c r="B718" s="41"/>
      <c r="C718" s="41"/>
      <c r="D718" s="45"/>
      <c r="E718" s="45"/>
      <c r="F718" s="41" t="s">
        <v>436</v>
      </c>
      <c r="G718" s="41"/>
      <c r="H718" s="41" t="s">
        <v>504</v>
      </c>
      <c r="I718" s="41"/>
      <c r="J718" s="41" t="s">
        <v>574</v>
      </c>
      <c r="K718" s="41"/>
      <c r="L718" s="50"/>
      <c r="M718" s="51"/>
      <c r="N718" s="50"/>
      <c r="O718" s="51"/>
    </row>
    <row r="719" spans="1:15" ht="38.25" customHeight="1">
      <c r="A719" s="54"/>
      <c r="B719" s="41"/>
      <c r="C719" s="41"/>
      <c r="D719" s="45"/>
      <c r="E719" s="45"/>
      <c r="F719" s="41" t="s">
        <v>428</v>
      </c>
      <c r="G719" s="41"/>
      <c r="H719" s="41" t="s">
        <v>495</v>
      </c>
      <c r="I719" s="41"/>
      <c r="J719" s="41" t="s">
        <v>572</v>
      </c>
      <c r="K719" s="41"/>
      <c r="L719" s="52"/>
      <c r="M719" s="53"/>
      <c r="N719" s="52"/>
      <c r="O719" s="53"/>
    </row>
    <row r="720" spans="1:15">
      <c r="A720" s="54"/>
      <c r="B720" s="41"/>
      <c r="C720" s="41"/>
      <c r="D720" s="46"/>
      <c r="E720" s="46"/>
      <c r="F720" s="43">
        <v>63</v>
      </c>
      <c r="G720" s="43"/>
      <c r="H720" s="43">
        <v>47</v>
      </c>
      <c r="I720" s="43"/>
      <c r="J720" s="43">
        <v>70.66</v>
      </c>
      <c r="K720" s="43"/>
      <c r="L720" s="59">
        <f>SUM(F720:K720)/3</f>
        <v>60.22</v>
      </c>
      <c r="M720" s="60"/>
      <c r="N720" s="61">
        <f>L720*D717</f>
        <v>7828.5999999999995</v>
      </c>
      <c r="O720" s="62"/>
    </row>
    <row r="721" spans="1:15" ht="31.5" customHeight="1">
      <c r="A721" s="54">
        <v>180</v>
      </c>
      <c r="B721" s="41" t="s">
        <v>183</v>
      </c>
      <c r="C721" s="41"/>
      <c r="D721" s="44">
        <v>260</v>
      </c>
      <c r="E721" s="44" t="s">
        <v>6</v>
      </c>
      <c r="F721" s="42" t="s">
        <v>435</v>
      </c>
      <c r="G721" s="42"/>
      <c r="H721" s="42" t="s">
        <v>437</v>
      </c>
      <c r="I721" s="42"/>
      <c r="J721" s="42" t="s">
        <v>454</v>
      </c>
      <c r="K721" s="42"/>
      <c r="L721" s="48" t="s">
        <v>7</v>
      </c>
      <c r="M721" s="49"/>
      <c r="N721" s="48" t="s">
        <v>8</v>
      </c>
      <c r="O721" s="49"/>
    </row>
    <row r="722" spans="1:15">
      <c r="A722" s="54"/>
      <c r="B722" s="41"/>
      <c r="C722" s="41"/>
      <c r="D722" s="45"/>
      <c r="E722" s="45"/>
      <c r="F722" s="41" t="s">
        <v>436</v>
      </c>
      <c r="G722" s="41"/>
      <c r="H722" s="41" t="s">
        <v>363</v>
      </c>
      <c r="I722" s="41"/>
      <c r="J722" s="41" t="s">
        <v>453</v>
      </c>
      <c r="K722" s="41"/>
      <c r="L722" s="50"/>
      <c r="M722" s="51"/>
      <c r="N722" s="50"/>
      <c r="O722" s="51"/>
    </row>
    <row r="723" spans="1:15" ht="37.5" customHeight="1">
      <c r="A723" s="54"/>
      <c r="B723" s="41"/>
      <c r="C723" s="41"/>
      <c r="D723" s="45"/>
      <c r="E723" s="45"/>
      <c r="F723" s="41" t="s">
        <v>428</v>
      </c>
      <c r="G723" s="41"/>
      <c r="H723" s="41" t="s">
        <v>439</v>
      </c>
      <c r="I723" s="41"/>
      <c r="J723" s="41" t="s">
        <v>450</v>
      </c>
      <c r="K723" s="41"/>
      <c r="L723" s="52"/>
      <c r="M723" s="53"/>
      <c r="N723" s="52"/>
      <c r="O723" s="53"/>
    </row>
    <row r="724" spans="1:15">
      <c r="A724" s="54"/>
      <c r="B724" s="41"/>
      <c r="C724" s="41"/>
      <c r="D724" s="46"/>
      <c r="E724" s="46"/>
      <c r="F724" s="43">
        <v>7.9</v>
      </c>
      <c r="G724" s="43"/>
      <c r="H724" s="43">
        <v>16.649999999999999</v>
      </c>
      <c r="I724" s="43"/>
      <c r="J724" s="43">
        <v>22</v>
      </c>
      <c r="K724" s="43"/>
      <c r="L724" s="59">
        <f>SUM(F724:K724)/3</f>
        <v>15.516666666666666</v>
      </c>
      <c r="M724" s="60"/>
      <c r="N724" s="61">
        <f>L724*D721</f>
        <v>4034.333333333333</v>
      </c>
      <c r="O724" s="62"/>
    </row>
    <row r="725" spans="1:15" ht="15" customHeight="1">
      <c r="A725" s="54">
        <v>181</v>
      </c>
      <c r="B725" s="41" t="s">
        <v>184</v>
      </c>
      <c r="C725" s="41"/>
      <c r="D725" s="44">
        <v>390</v>
      </c>
      <c r="E725" s="44" t="s">
        <v>6</v>
      </c>
      <c r="F725" s="42" t="s">
        <v>270</v>
      </c>
      <c r="G725" s="42"/>
      <c r="H725" s="42" t="s">
        <v>445</v>
      </c>
      <c r="I725" s="42"/>
      <c r="J725" s="42" t="s">
        <v>530</v>
      </c>
      <c r="K725" s="42"/>
      <c r="L725" s="48" t="s">
        <v>7</v>
      </c>
      <c r="M725" s="49"/>
      <c r="N725" s="48" t="s">
        <v>8</v>
      </c>
      <c r="O725" s="49"/>
    </row>
    <row r="726" spans="1:15">
      <c r="A726" s="54"/>
      <c r="B726" s="41"/>
      <c r="C726" s="41"/>
      <c r="D726" s="45"/>
      <c r="E726" s="45"/>
      <c r="F726" s="41" t="s">
        <v>271</v>
      </c>
      <c r="G726" s="41"/>
      <c r="H726" s="41" t="s">
        <v>446</v>
      </c>
      <c r="I726" s="41"/>
      <c r="J726" s="41" t="s">
        <v>531</v>
      </c>
      <c r="K726" s="41"/>
      <c r="L726" s="50"/>
      <c r="M726" s="51"/>
      <c r="N726" s="50"/>
      <c r="O726" s="51"/>
    </row>
    <row r="727" spans="1:15" ht="39.75" customHeight="1">
      <c r="A727" s="54"/>
      <c r="B727" s="41"/>
      <c r="C727" s="41"/>
      <c r="D727" s="45"/>
      <c r="E727" s="45"/>
      <c r="F727" s="41" t="s">
        <v>272</v>
      </c>
      <c r="G727" s="41"/>
      <c r="H727" s="41" t="s">
        <v>439</v>
      </c>
      <c r="I727" s="41"/>
      <c r="J727" s="41" t="s">
        <v>529</v>
      </c>
      <c r="K727" s="41"/>
      <c r="L727" s="52"/>
      <c r="M727" s="53"/>
      <c r="N727" s="52"/>
      <c r="O727" s="53"/>
    </row>
    <row r="728" spans="1:15">
      <c r="A728" s="54"/>
      <c r="B728" s="41"/>
      <c r="C728" s="41"/>
      <c r="D728" s="46"/>
      <c r="E728" s="46"/>
      <c r="F728" s="43">
        <v>18.899999999999999</v>
      </c>
      <c r="G728" s="43"/>
      <c r="H728" s="43">
        <v>19.8</v>
      </c>
      <c r="I728" s="43"/>
      <c r="J728" s="43">
        <v>14.25</v>
      </c>
      <c r="K728" s="43"/>
      <c r="L728" s="59">
        <f>SUM(F728:K728)/3</f>
        <v>17.650000000000002</v>
      </c>
      <c r="M728" s="60"/>
      <c r="N728" s="61">
        <f>L728*D725</f>
        <v>6883.5000000000009</v>
      </c>
      <c r="O728" s="62"/>
    </row>
    <row r="729" spans="1:15" ht="27" customHeight="1">
      <c r="A729" s="54">
        <v>182</v>
      </c>
      <c r="B729" s="41" t="s">
        <v>185</v>
      </c>
      <c r="C729" s="41"/>
      <c r="D729" s="44">
        <v>130</v>
      </c>
      <c r="E729" s="44" t="s">
        <v>6</v>
      </c>
      <c r="F729" s="42" t="s">
        <v>273</v>
      </c>
      <c r="G729" s="42"/>
      <c r="H729" s="42" t="s">
        <v>361</v>
      </c>
      <c r="I729" s="42"/>
      <c r="J729" s="42" t="s">
        <v>549</v>
      </c>
      <c r="K729" s="42"/>
      <c r="L729" s="48" t="s">
        <v>7</v>
      </c>
      <c r="M729" s="49"/>
      <c r="N729" s="48" t="s">
        <v>8</v>
      </c>
      <c r="O729" s="49"/>
    </row>
    <row r="730" spans="1:15">
      <c r="A730" s="54"/>
      <c r="B730" s="41"/>
      <c r="C730" s="41"/>
      <c r="D730" s="45"/>
      <c r="E730" s="45"/>
      <c r="F730" s="41" t="s">
        <v>274</v>
      </c>
      <c r="G730" s="41"/>
      <c r="H730" s="41" t="s">
        <v>363</v>
      </c>
      <c r="I730" s="41"/>
      <c r="J730" s="41" t="s">
        <v>550</v>
      </c>
      <c r="K730" s="41"/>
      <c r="L730" s="50"/>
      <c r="M730" s="51"/>
      <c r="N730" s="50"/>
      <c r="O730" s="51"/>
    </row>
    <row r="731" spans="1:15" ht="48" customHeight="1">
      <c r="A731" s="54"/>
      <c r="B731" s="41"/>
      <c r="C731" s="41"/>
      <c r="D731" s="45"/>
      <c r="E731" s="45"/>
      <c r="F731" s="41" t="s">
        <v>272</v>
      </c>
      <c r="G731" s="41"/>
      <c r="H731" s="41" t="s">
        <v>358</v>
      </c>
      <c r="I731" s="41"/>
      <c r="J731" s="41" t="s">
        <v>548</v>
      </c>
      <c r="K731" s="41"/>
      <c r="L731" s="52"/>
      <c r="M731" s="53"/>
      <c r="N731" s="52"/>
      <c r="O731" s="53"/>
    </row>
    <row r="732" spans="1:15">
      <c r="A732" s="54"/>
      <c r="B732" s="41"/>
      <c r="C732" s="41"/>
      <c r="D732" s="46"/>
      <c r="E732" s="46"/>
      <c r="F732" s="43">
        <v>39.799999999999997</v>
      </c>
      <c r="G732" s="43"/>
      <c r="H732" s="43">
        <v>29.98</v>
      </c>
      <c r="I732" s="43"/>
      <c r="J732" s="43">
        <v>13.8</v>
      </c>
      <c r="K732" s="43"/>
      <c r="L732" s="59">
        <f>SUM(F732:K732)/3</f>
        <v>27.86</v>
      </c>
      <c r="M732" s="60"/>
      <c r="N732" s="61">
        <f>L732*D729</f>
        <v>3621.7999999999997</v>
      </c>
      <c r="O732" s="62"/>
    </row>
    <row r="733" spans="1:15" ht="28.5" customHeight="1">
      <c r="A733" s="54">
        <v>183</v>
      </c>
      <c r="B733" s="41" t="s">
        <v>187</v>
      </c>
      <c r="C733" s="41"/>
      <c r="D733" s="44">
        <v>260</v>
      </c>
      <c r="E733" s="44" t="s">
        <v>6</v>
      </c>
      <c r="F733" s="42" t="s">
        <v>361</v>
      </c>
      <c r="G733" s="42"/>
      <c r="H733" s="42" t="s">
        <v>448</v>
      </c>
      <c r="I733" s="42"/>
      <c r="J733" s="42" t="s">
        <v>530</v>
      </c>
      <c r="K733" s="42"/>
      <c r="L733" s="48" t="s">
        <v>7</v>
      </c>
      <c r="M733" s="49"/>
      <c r="N733" s="48" t="s">
        <v>8</v>
      </c>
      <c r="O733" s="49"/>
    </row>
    <row r="734" spans="1:15">
      <c r="A734" s="54"/>
      <c r="B734" s="41"/>
      <c r="C734" s="41"/>
      <c r="D734" s="45"/>
      <c r="E734" s="45"/>
      <c r="F734" s="41" t="s">
        <v>363</v>
      </c>
      <c r="G734" s="41"/>
      <c r="H734" s="41" t="s">
        <v>449</v>
      </c>
      <c r="I734" s="41"/>
      <c r="J734" s="41" t="s">
        <v>531</v>
      </c>
      <c r="K734" s="41"/>
      <c r="L734" s="50"/>
      <c r="M734" s="51"/>
      <c r="N734" s="50"/>
      <c r="O734" s="51"/>
    </row>
    <row r="735" spans="1:15" ht="38.25" customHeight="1">
      <c r="A735" s="54"/>
      <c r="B735" s="41"/>
      <c r="C735" s="41"/>
      <c r="D735" s="45"/>
      <c r="E735" s="45"/>
      <c r="F735" s="41" t="s">
        <v>358</v>
      </c>
      <c r="G735" s="41"/>
      <c r="H735" s="41" t="s">
        <v>450</v>
      </c>
      <c r="I735" s="41"/>
      <c r="J735" s="41" t="s">
        <v>529</v>
      </c>
      <c r="K735" s="41"/>
      <c r="L735" s="52"/>
      <c r="M735" s="53"/>
      <c r="N735" s="52"/>
      <c r="O735" s="53"/>
    </row>
    <row r="736" spans="1:15">
      <c r="A736" s="54"/>
      <c r="B736" s="41"/>
      <c r="C736" s="41"/>
      <c r="D736" s="46"/>
      <c r="E736" s="46"/>
      <c r="F736" s="43">
        <v>17.149999999999999</v>
      </c>
      <c r="G736" s="43"/>
      <c r="H736" s="43">
        <v>15.7</v>
      </c>
      <c r="I736" s="43"/>
      <c r="J736" s="43">
        <v>11.5</v>
      </c>
      <c r="K736" s="43"/>
      <c r="L736" s="59">
        <f>SUM(F736:K736)/3</f>
        <v>14.783333333333331</v>
      </c>
      <c r="M736" s="60"/>
      <c r="N736" s="61">
        <f>L736*D733</f>
        <v>3843.6666666666661</v>
      </c>
      <c r="O736" s="62"/>
    </row>
    <row r="737" spans="1:15" ht="29.25" customHeight="1">
      <c r="A737" s="54">
        <v>184</v>
      </c>
      <c r="B737" s="41" t="s">
        <v>186</v>
      </c>
      <c r="C737" s="41"/>
      <c r="D737" s="44">
        <v>1170</v>
      </c>
      <c r="E737" s="44" t="s">
        <v>6</v>
      </c>
      <c r="F737" s="42" t="s">
        <v>273</v>
      </c>
      <c r="G737" s="42"/>
      <c r="H737" s="42" t="s">
        <v>667</v>
      </c>
      <c r="I737" s="42"/>
      <c r="J737" s="42" t="s">
        <v>359</v>
      </c>
      <c r="K737" s="42"/>
      <c r="L737" s="48" t="s">
        <v>7</v>
      </c>
      <c r="M737" s="49"/>
      <c r="N737" s="48" t="s">
        <v>8</v>
      </c>
      <c r="O737" s="49"/>
    </row>
    <row r="738" spans="1:15">
      <c r="A738" s="54"/>
      <c r="B738" s="41"/>
      <c r="C738" s="41"/>
      <c r="D738" s="45"/>
      <c r="E738" s="45"/>
      <c r="F738" s="41" t="s">
        <v>274</v>
      </c>
      <c r="G738" s="41"/>
      <c r="H738" s="41" t="s">
        <v>668</v>
      </c>
      <c r="I738" s="41"/>
      <c r="J738" s="41" t="s">
        <v>360</v>
      </c>
      <c r="K738" s="41"/>
      <c r="L738" s="50"/>
      <c r="M738" s="51"/>
      <c r="N738" s="50"/>
      <c r="O738" s="51"/>
    </row>
    <row r="739" spans="1:15" ht="40.5" customHeight="1">
      <c r="A739" s="54"/>
      <c r="B739" s="41"/>
      <c r="C739" s="41"/>
      <c r="D739" s="45"/>
      <c r="E739" s="45"/>
      <c r="F739" s="41" t="s">
        <v>272</v>
      </c>
      <c r="G739" s="41"/>
      <c r="H739" s="41" t="s">
        <v>666</v>
      </c>
      <c r="I739" s="41"/>
      <c r="J739" s="41" t="s">
        <v>358</v>
      </c>
      <c r="K739" s="41"/>
      <c r="L739" s="52"/>
      <c r="M739" s="53"/>
      <c r="N739" s="52"/>
      <c r="O739" s="53"/>
    </row>
    <row r="740" spans="1:15">
      <c r="A740" s="54"/>
      <c r="B740" s="41"/>
      <c r="C740" s="41"/>
      <c r="D740" s="46"/>
      <c r="E740" s="46"/>
      <c r="F740" s="43">
        <v>14.8</v>
      </c>
      <c r="G740" s="43"/>
      <c r="H740" s="43">
        <v>7.12</v>
      </c>
      <c r="I740" s="43"/>
      <c r="J740" s="43">
        <v>13.75</v>
      </c>
      <c r="K740" s="43"/>
      <c r="L740" s="59">
        <f>SUM(F740:K740)/3</f>
        <v>11.89</v>
      </c>
      <c r="M740" s="60"/>
      <c r="N740" s="61">
        <f>L740*D737</f>
        <v>13911.300000000001</v>
      </c>
      <c r="O740" s="62"/>
    </row>
    <row r="741" spans="1:15" ht="35.25" customHeight="1">
      <c r="A741" s="54">
        <v>185</v>
      </c>
      <c r="B741" s="41" t="s">
        <v>188</v>
      </c>
      <c r="C741" s="41"/>
      <c r="D741" s="44">
        <v>6501</v>
      </c>
      <c r="E741" s="44" t="s">
        <v>265</v>
      </c>
      <c r="F741" s="42" t="s">
        <v>340</v>
      </c>
      <c r="G741" s="42"/>
      <c r="H741" s="42" t="s">
        <v>356</v>
      </c>
      <c r="I741" s="42"/>
      <c r="J741" s="42" t="s">
        <v>410</v>
      </c>
      <c r="K741" s="42"/>
      <c r="L741" s="48" t="s">
        <v>7</v>
      </c>
      <c r="M741" s="49"/>
      <c r="N741" s="48" t="s">
        <v>8</v>
      </c>
      <c r="O741" s="49"/>
    </row>
    <row r="742" spans="1:15">
      <c r="A742" s="54"/>
      <c r="B742" s="41"/>
      <c r="C742" s="41"/>
      <c r="D742" s="45"/>
      <c r="E742" s="45"/>
      <c r="F742" s="41" t="s">
        <v>341</v>
      </c>
      <c r="G742" s="41"/>
      <c r="H742" s="41" t="s">
        <v>357</v>
      </c>
      <c r="I742" s="41"/>
      <c r="J742" s="41" t="s">
        <v>411</v>
      </c>
      <c r="K742" s="41"/>
      <c r="L742" s="50"/>
      <c r="M742" s="51"/>
      <c r="N742" s="50"/>
      <c r="O742" s="51"/>
    </row>
    <row r="743" spans="1:15" ht="39" customHeight="1">
      <c r="A743" s="54"/>
      <c r="B743" s="41"/>
      <c r="C743" s="41"/>
      <c r="D743" s="45"/>
      <c r="E743" s="45"/>
      <c r="F743" s="41" t="s">
        <v>342</v>
      </c>
      <c r="G743" s="41"/>
      <c r="H743" s="41" t="s">
        <v>358</v>
      </c>
      <c r="I743" s="41"/>
      <c r="J743" s="41" t="s">
        <v>409</v>
      </c>
      <c r="K743" s="41"/>
      <c r="L743" s="52"/>
      <c r="M743" s="53"/>
      <c r="N743" s="52"/>
      <c r="O743" s="53"/>
    </row>
    <row r="744" spans="1:15">
      <c r="A744" s="54"/>
      <c r="B744" s="41"/>
      <c r="C744" s="41"/>
      <c r="D744" s="46"/>
      <c r="E744" s="46"/>
      <c r="F744" s="43">
        <v>10.52</v>
      </c>
      <c r="G744" s="43"/>
      <c r="H744" s="43">
        <v>10.36</v>
      </c>
      <c r="I744" s="43"/>
      <c r="J744" s="43">
        <v>6.48</v>
      </c>
      <c r="K744" s="43"/>
      <c r="L744" s="59">
        <f>SUM(F744:K744)/3</f>
        <v>9.1199999999999992</v>
      </c>
      <c r="M744" s="60"/>
      <c r="N744" s="61">
        <f>L744*D741</f>
        <v>59289.119999999995</v>
      </c>
      <c r="O744" s="62"/>
    </row>
    <row r="745" spans="1:15" ht="26.25" customHeight="1">
      <c r="A745" s="54">
        <v>186</v>
      </c>
      <c r="B745" s="41" t="s">
        <v>189</v>
      </c>
      <c r="C745" s="41"/>
      <c r="D745" s="44">
        <v>1951</v>
      </c>
      <c r="E745" s="44" t="s">
        <v>265</v>
      </c>
      <c r="F745" s="42" t="s">
        <v>273</v>
      </c>
      <c r="G745" s="42"/>
      <c r="H745" s="42" t="s">
        <v>340</v>
      </c>
      <c r="I745" s="42"/>
      <c r="J745" s="42" t="s">
        <v>385</v>
      </c>
      <c r="K745" s="42"/>
      <c r="L745" s="48" t="s">
        <v>7</v>
      </c>
      <c r="M745" s="49"/>
      <c r="N745" s="48" t="s">
        <v>8</v>
      </c>
      <c r="O745" s="49"/>
    </row>
    <row r="746" spans="1:15">
      <c r="A746" s="54"/>
      <c r="B746" s="41"/>
      <c r="C746" s="41"/>
      <c r="D746" s="45"/>
      <c r="E746" s="45"/>
      <c r="F746" s="41" t="s">
        <v>274</v>
      </c>
      <c r="G746" s="41"/>
      <c r="H746" s="41" t="s">
        <v>341</v>
      </c>
      <c r="I746" s="41"/>
      <c r="J746" s="41" t="s">
        <v>386</v>
      </c>
      <c r="K746" s="41"/>
      <c r="L746" s="50"/>
      <c r="M746" s="51"/>
      <c r="N746" s="50"/>
      <c r="O746" s="51"/>
    </row>
    <row r="747" spans="1:15" ht="35.25" customHeight="1">
      <c r="A747" s="54"/>
      <c r="B747" s="41"/>
      <c r="C747" s="41"/>
      <c r="D747" s="45"/>
      <c r="E747" s="45"/>
      <c r="F747" s="41" t="s">
        <v>272</v>
      </c>
      <c r="G747" s="41"/>
      <c r="H747" s="41" t="s">
        <v>342</v>
      </c>
      <c r="I747" s="41"/>
      <c r="J747" s="41" t="s">
        <v>402</v>
      </c>
      <c r="K747" s="41"/>
      <c r="L747" s="52"/>
      <c r="M747" s="53"/>
      <c r="N747" s="52"/>
      <c r="O747" s="53"/>
    </row>
    <row r="748" spans="1:15">
      <c r="A748" s="54"/>
      <c r="B748" s="41"/>
      <c r="C748" s="41"/>
      <c r="D748" s="46"/>
      <c r="E748" s="46"/>
      <c r="F748" s="43">
        <v>9.6</v>
      </c>
      <c r="G748" s="43"/>
      <c r="H748" s="43">
        <v>4.5</v>
      </c>
      <c r="I748" s="43"/>
      <c r="J748" s="43">
        <v>7.8</v>
      </c>
      <c r="K748" s="43"/>
      <c r="L748" s="59">
        <f>SUM(F748:K748)/3</f>
        <v>7.3</v>
      </c>
      <c r="M748" s="60"/>
      <c r="N748" s="61">
        <f>L748*D745</f>
        <v>14242.3</v>
      </c>
      <c r="O748" s="62"/>
    </row>
    <row r="749" spans="1:15" ht="15" customHeight="1">
      <c r="A749" s="54">
        <v>187</v>
      </c>
      <c r="B749" s="41" t="s">
        <v>190</v>
      </c>
      <c r="C749" s="41"/>
      <c r="D749" s="44">
        <v>100</v>
      </c>
      <c r="E749" s="44" t="s">
        <v>6</v>
      </c>
      <c r="F749" s="42"/>
      <c r="G749" s="42"/>
      <c r="H749" s="42"/>
      <c r="I749" s="42"/>
      <c r="J749" s="42" t="s">
        <v>600</v>
      </c>
      <c r="K749" s="42"/>
      <c r="L749" s="48" t="s">
        <v>7</v>
      </c>
      <c r="M749" s="49"/>
      <c r="N749" s="48" t="s">
        <v>8</v>
      </c>
      <c r="O749" s="49"/>
    </row>
    <row r="750" spans="1:15">
      <c r="A750" s="54"/>
      <c r="B750" s="41"/>
      <c r="C750" s="41"/>
      <c r="D750" s="45"/>
      <c r="E750" s="45"/>
      <c r="F750" s="41" t="s">
        <v>598</v>
      </c>
      <c r="G750" s="41"/>
      <c r="H750" s="41" t="s">
        <v>598</v>
      </c>
      <c r="I750" s="41"/>
      <c r="J750" s="41" t="s">
        <v>598</v>
      </c>
      <c r="K750" s="41"/>
      <c r="L750" s="50"/>
      <c r="M750" s="51"/>
      <c r="N750" s="50"/>
      <c r="O750" s="51"/>
    </row>
    <row r="751" spans="1:15" ht="81" customHeight="1">
      <c r="A751" s="54"/>
      <c r="B751" s="41"/>
      <c r="C751" s="41"/>
      <c r="D751" s="45"/>
      <c r="E751" s="45"/>
      <c r="F751" s="41" t="s">
        <v>597</v>
      </c>
      <c r="G751" s="41"/>
      <c r="H751" s="41" t="s">
        <v>599</v>
      </c>
      <c r="I751" s="41"/>
      <c r="J751" s="57" t="s">
        <v>601</v>
      </c>
      <c r="K751" s="58"/>
      <c r="L751" s="52"/>
      <c r="M751" s="53"/>
      <c r="N751" s="52"/>
      <c r="O751" s="53"/>
    </row>
    <row r="752" spans="1:15">
      <c r="A752" s="54"/>
      <c r="B752" s="41"/>
      <c r="C752" s="41"/>
      <c r="D752" s="46"/>
      <c r="E752" s="46"/>
      <c r="F752" s="43">
        <v>11</v>
      </c>
      <c r="G752" s="43"/>
      <c r="H752" s="43">
        <v>12.82</v>
      </c>
      <c r="I752" s="43"/>
      <c r="J752" s="43">
        <v>22.41</v>
      </c>
      <c r="K752" s="43"/>
      <c r="L752" s="59">
        <f>SUM(F752:K752)/3</f>
        <v>15.410000000000002</v>
      </c>
      <c r="M752" s="60"/>
      <c r="N752" s="61">
        <f>L752*D749</f>
        <v>1541.0000000000002</v>
      </c>
      <c r="O752" s="62"/>
    </row>
    <row r="753" spans="1:15" ht="15" customHeight="1">
      <c r="A753" s="54">
        <v>188</v>
      </c>
      <c r="B753" s="41" t="s">
        <v>191</v>
      </c>
      <c r="C753" s="41"/>
      <c r="D753" s="44">
        <v>455</v>
      </c>
      <c r="E753" s="44" t="s">
        <v>6</v>
      </c>
      <c r="F753" s="42" t="s">
        <v>516</v>
      </c>
      <c r="G753" s="42"/>
      <c r="H753" s="42" t="s">
        <v>536</v>
      </c>
      <c r="I753" s="42"/>
      <c r="J753" s="42" t="s">
        <v>590</v>
      </c>
      <c r="K753" s="42"/>
      <c r="L753" s="48" t="s">
        <v>7</v>
      </c>
      <c r="M753" s="49"/>
      <c r="N753" s="48" t="s">
        <v>8</v>
      </c>
      <c r="O753" s="49"/>
    </row>
    <row r="754" spans="1:15">
      <c r="A754" s="54"/>
      <c r="B754" s="41"/>
      <c r="C754" s="41"/>
      <c r="D754" s="45"/>
      <c r="E754" s="45"/>
      <c r="F754" s="41" t="s">
        <v>517</v>
      </c>
      <c r="G754" s="41"/>
      <c r="H754" s="41" t="s">
        <v>538</v>
      </c>
      <c r="I754" s="41"/>
      <c r="J754" s="41" t="s">
        <v>591</v>
      </c>
      <c r="K754" s="41"/>
      <c r="L754" s="50"/>
      <c r="M754" s="51"/>
      <c r="N754" s="50"/>
      <c r="O754" s="51"/>
    </row>
    <row r="755" spans="1:15" ht="36.75" customHeight="1">
      <c r="A755" s="54"/>
      <c r="B755" s="41"/>
      <c r="C755" s="41"/>
      <c r="D755" s="45"/>
      <c r="E755" s="45"/>
      <c r="F755" s="41" t="s">
        <v>508</v>
      </c>
      <c r="G755" s="41"/>
      <c r="H755" s="41" t="s">
        <v>535</v>
      </c>
      <c r="I755" s="41"/>
      <c r="J755" s="41" t="s">
        <v>585</v>
      </c>
      <c r="K755" s="41"/>
      <c r="L755" s="52"/>
      <c r="M755" s="53"/>
      <c r="N755" s="52"/>
      <c r="O755" s="53"/>
    </row>
    <row r="756" spans="1:15">
      <c r="A756" s="54"/>
      <c r="B756" s="41"/>
      <c r="C756" s="41"/>
      <c r="D756" s="46"/>
      <c r="E756" s="46"/>
      <c r="F756" s="43">
        <v>16.79</v>
      </c>
      <c r="G756" s="43"/>
      <c r="H756" s="43">
        <v>36.99</v>
      </c>
      <c r="I756" s="43"/>
      <c r="J756" s="43">
        <v>69.98</v>
      </c>
      <c r="K756" s="43"/>
      <c r="L756" s="59">
        <f>SUM(F756:K756)/3</f>
        <v>41.253333333333337</v>
      </c>
      <c r="M756" s="60"/>
      <c r="N756" s="61">
        <f>L756*D753</f>
        <v>18770.26666666667</v>
      </c>
      <c r="O756" s="62"/>
    </row>
    <row r="757" spans="1:15" ht="28.5" customHeight="1">
      <c r="A757" s="54">
        <v>189</v>
      </c>
      <c r="B757" s="41" t="s">
        <v>192</v>
      </c>
      <c r="C757" s="41"/>
      <c r="D757" s="44">
        <v>78</v>
      </c>
      <c r="E757" s="44" t="s">
        <v>6</v>
      </c>
      <c r="F757" s="42" t="s">
        <v>273</v>
      </c>
      <c r="G757" s="42"/>
      <c r="H757" s="42" t="s">
        <v>340</v>
      </c>
      <c r="I757" s="42"/>
      <c r="J757" s="42" t="s">
        <v>376</v>
      </c>
      <c r="K757" s="42"/>
      <c r="L757" s="48" t="s">
        <v>7</v>
      </c>
      <c r="M757" s="49"/>
      <c r="N757" s="48" t="s">
        <v>8</v>
      </c>
      <c r="O757" s="49"/>
    </row>
    <row r="758" spans="1:15">
      <c r="A758" s="54"/>
      <c r="B758" s="41"/>
      <c r="C758" s="41"/>
      <c r="D758" s="45"/>
      <c r="E758" s="45"/>
      <c r="F758" s="41" t="s">
        <v>274</v>
      </c>
      <c r="G758" s="41"/>
      <c r="H758" s="41" t="s">
        <v>341</v>
      </c>
      <c r="I758" s="41"/>
      <c r="J758" s="41" t="s">
        <v>377</v>
      </c>
      <c r="K758" s="41"/>
      <c r="L758" s="50"/>
      <c r="M758" s="51"/>
      <c r="N758" s="50"/>
      <c r="O758" s="51"/>
    </row>
    <row r="759" spans="1:15" ht="39" customHeight="1">
      <c r="A759" s="54"/>
      <c r="B759" s="41"/>
      <c r="C759" s="41"/>
      <c r="D759" s="45"/>
      <c r="E759" s="45"/>
      <c r="F759" s="41" t="s">
        <v>272</v>
      </c>
      <c r="G759" s="41"/>
      <c r="H759" s="41" t="s">
        <v>342</v>
      </c>
      <c r="I759" s="41"/>
      <c r="J759" s="41" t="s">
        <v>358</v>
      </c>
      <c r="K759" s="41"/>
      <c r="L759" s="52"/>
      <c r="M759" s="53"/>
      <c r="N759" s="52"/>
      <c r="O759" s="53"/>
    </row>
    <row r="760" spans="1:15">
      <c r="A760" s="54"/>
      <c r="B760" s="41"/>
      <c r="C760" s="41"/>
      <c r="D760" s="46"/>
      <c r="E760" s="46"/>
      <c r="F760" s="43">
        <v>18</v>
      </c>
      <c r="G760" s="43"/>
      <c r="H760" s="43">
        <v>19</v>
      </c>
      <c r="I760" s="43"/>
      <c r="J760" s="43">
        <v>10.75</v>
      </c>
      <c r="K760" s="43"/>
      <c r="L760" s="59">
        <f>SUM(F760:K760)/3</f>
        <v>15.916666666666666</v>
      </c>
      <c r="M760" s="60"/>
      <c r="N760" s="61">
        <f>L760*D757</f>
        <v>1241.5</v>
      </c>
      <c r="O760" s="62"/>
    </row>
    <row r="761" spans="1:15" ht="22.5" customHeight="1">
      <c r="A761" s="54">
        <v>190</v>
      </c>
      <c r="B761" s="41" t="s">
        <v>193</v>
      </c>
      <c r="C761" s="41"/>
      <c r="D761" s="44">
        <v>105</v>
      </c>
      <c r="E761" s="44" t="s">
        <v>6</v>
      </c>
      <c r="F761" s="42" t="s">
        <v>466</v>
      </c>
      <c r="G761" s="42"/>
      <c r="H761" s="42" t="s">
        <v>479</v>
      </c>
      <c r="I761" s="42"/>
      <c r="J761" s="42" t="s">
        <v>509</v>
      </c>
      <c r="K761" s="42"/>
      <c r="L761" s="48" t="s">
        <v>7</v>
      </c>
      <c r="M761" s="49"/>
      <c r="N761" s="48" t="s">
        <v>8</v>
      </c>
      <c r="O761" s="49"/>
    </row>
    <row r="762" spans="1:15">
      <c r="A762" s="54"/>
      <c r="B762" s="41"/>
      <c r="C762" s="41"/>
      <c r="D762" s="45"/>
      <c r="E762" s="45"/>
      <c r="F762" s="41" t="s">
        <v>467</v>
      </c>
      <c r="G762" s="41"/>
      <c r="H762" s="41" t="s">
        <v>480</v>
      </c>
      <c r="I762" s="41"/>
      <c r="J762" s="41" t="s">
        <v>510</v>
      </c>
      <c r="K762" s="41"/>
      <c r="L762" s="50"/>
      <c r="M762" s="51"/>
      <c r="N762" s="50"/>
      <c r="O762" s="51"/>
    </row>
    <row r="763" spans="1:15" ht="36.75" customHeight="1">
      <c r="A763" s="54"/>
      <c r="B763" s="41"/>
      <c r="C763" s="41"/>
      <c r="D763" s="45"/>
      <c r="E763" s="45"/>
      <c r="F763" s="41" t="s">
        <v>465</v>
      </c>
      <c r="G763" s="41"/>
      <c r="H763" s="41" t="s">
        <v>481</v>
      </c>
      <c r="I763" s="41"/>
      <c r="J763" s="41" t="s">
        <v>508</v>
      </c>
      <c r="K763" s="41"/>
      <c r="L763" s="52"/>
      <c r="M763" s="53"/>
      <c r="N763" s="52"/>
      <c r="O763" s="53"/>
    </row>
    <row r="764" spans="1:15">
      <c r="A764" s="54"/>
      <c r="B764" s="41"/>
      <c r="C764" s="41"/>
      <c r="D764" s="46"/>
      <c r="E764" s="46"/>
      <c r="F764" s="43">
        <v>7</v>
      </c>
      <c r="G764" s="43"/>
      <c r="H764" s="43">
        <v>16.989999999999998</v>
      </c>
      <c r="I764" s="43"/>
      <c r="J764" s="43">
        <v>14.5</v>
      </c>
      <c r="K764" s="43"/>
      <c r="L764" s="59">
        <f>SUM(F764:K764)/3</f>
        <v>12.829999999999998</v>
      </c>
      <c r="M764" s="60"/>
      <c r="N764" s="61">
        <f>L764*D761</f>
        <v>1347.1499999999999</v>
      </c>
      <c r="O764" s="62"/>
    </row>
    <row r="765" spans="1:15" ht="27" customHeight="1">
      <c r="A765" s="54">
        <v>191</v>
      </c>
      <c r="B765" s="41" t="s">
        <v>194</v>
      </c>
      <c r="C765" s="41"/>
      <c r="D765" s="44">
        <v>325</v>
      </c>
      <c r="E765" s="44" t="s">
        <v>6</v>
      </c>
      <c r="F765" s="42" t="s">
        <v>273</v>
      </c>
      <c r="G765" s="42"/>
      <c r="H765" s="42" t="s">
        <v>340</v>
      </c>
      <c r="I765" s="42"/>
      <c r="J765" s="42" t="s">
        <v>376</v>
      </c>
      <c r="K765" s="42"/>
      <c r="L765" s="48" t="s">
        <v>7</v>
      </c>
      <c r="M765" s="49"/>
      <c r="N765" s="48" t="s">
        <v>8</v>
      </c>
      <c r="O765" s="49"/>
    </row>
    <row r="766" spans="1:15">
      <c r="A766" s="54"/>
      <c r="B766" s="41"/>
      <c r="C766" s="41"/>
      <c r="D766" s="45"/>
      <c r="E766" s="45"/>
      <c r="F766" s="41" t="s">
        <v>274</v>
      </c>
      <c r="G766" s="41"/>
      <c r="H766" s="41" t="s">
        <v>341</v>
      </c>
      <c r="I766" s="41"/>
      <c r="J766" s="41" t="s">
        <v>377</v>
      </c>
      <c r="K766" s="41"/>
      <c r="L766" s="50"/>
      <c r="M766" s="51"/>
      <c r="N766" s="50"/>
      <c r="O766" s="51"/>
    </row>
    <row r="767" spans="1:15" ht="36" customHeight="1">
      <c r="A767" s="54"/>
      <c r="B767" s="41"/>
      <c r="C767" s="41"/>
      <c r="D767" s="45"/>
      <c r="E767" s="45"/>
      <c r="F767" s="41" t="s">
        <v>272</v>
      </c>
      <c r="G767" s="41"/>
      <c r="H767" s="41" t="s">
        <v>342</v>
      </c>
      <c r="I767" s="41"/>
      <c r="J767" s="41" t="s">
        <v>358</v>
      </c>
      <c r="K767" s="41"/>
      <c r="L767" s="52"/>
      <c r="M767" s="53"/>
      <c r="N767" s="52"/>
      <c r="O767" s="53"/>
    </row>
    <row r="768" spans="1:15">
      <c r="A768" s="54"/>
      <c r="B768" s="41"/>
      <c r="C768" s="41"/>
      <c r="D768" s="46"/>
      <c r="E768" s="46"/>
      <c r="F768" s="43">
        <v>31</v>
      </c>
      <c r="G768" s="43"/>
      <c r="H768" s="43">
        <v>16</v>
      </c>
      <c r="I768" s="43"/>
      <c r="J768" s="43">
        <v>20</v>
      </c>
      <c r="K768" s="43"/>
      <c r="L768" s="59">
        <f>SUM(F768:K768)/3</f>
        <v>22.333333333333332</v>
      </c>
      <c r="M768" s="60"/>
      <c r="N768" s="61">
        <f>L768*D765</f>
        <v>7258.333333333333</v>
      </c>
      <c r="O768" s="62"/>
    </row>
    <row r="769" spans="1:15" ht="24" customHeight="1">
      <c r="A769" s="54">
        <v>192</v>
      </c>
      <c r="B769" s="41" t="s">
        <v>195</v>
      </c>
      <c r="C769" s="41"/>
      <c r="D769" s="44">
        <v>442</v>
      </c>
      <c r="E769" s="44" t="s">
        <v>265</v>
      </c>
      <c r="F769" s="42" t="s">
        <v>273</v>
      </c>
      <c r="G769" s="42"/>
      <c r="H769" s="42" t="s">
        <v>340</v>
      </c>
      <c r="I769" s="42"/>
      <c r="J769" s="42" t="s">
        <v>372</v>
      </c>
      <c r="K769" s="42"/>
      <c r="L769" s="48" t="s">
        <v>7</v>
      </c>
      <c r="M769" s="49"/>
      <c r="N769" s="48" t="s">
        <v>8</v>
      </c>
      <c r="O769" s="49"/>
    </row>
    <row r="770" spans="1:15">
      <c r="A770" s="54"/>
      <c r="B770" s="41"/>
      <c r="C770" s="41"/>
      <c r="D770" s="45"/>
      <c r="E770" s="45"/>
      <c r="F770" s="41" t="s">
        <v>274</v>
      </c>
      <c r="G770" s="41"/>
      <c r="H770" s="41" t="s">
        <v>341</v>
      </c>
      <c r="I770" s="41"/>
      <c r="J770" s="41" t="s">
        <v>373</v>
      </c>
      <c r="K770" s="41"/>
      <c r="L770" s="50"/>
      <c r="M770" s="51"/>
      <c r="N770" s="50"/>
      <c r="O770" s="51"/>
    </row>
    <row r="771" spans="1:15" ht="37.5" customHeight="1">
      <c r="A771" s="54"/>
      <c r="B771" s="41"/>
      <c r="C771" s="41"/>
      <c r="D771" s="45"/>
      <c r="E771" s="45"/>
      <c r="F771" s="41" t="s">
        <v>272</v>
      </c>
      <c r="G771" s="41"/>
      <c r="H771" s="41" t="s">
        <v>342</v>
      </c>
      <c r="I771" s="41"/>
      <c r="J771" s="41" t="s">
        <v>358</v>
      </c>
      <c r="K771" s="41"/>
      <c r="L771" s="52"/>
      <c r="M771" s="53"/>
      <c r="N771" s="52"/>
      <c r="O771" s="53"/>
    </row>
    <row r="772" spans="1:15">
      <c r="A772" s="54"/>
      <c r="B772" s="41"/>
      <c r="C772" s="41"/>
      <c r="D772" s="46"/>
      <c r="E772" s="46"/>
      <c r="F772" s="43">
        <v>17</v>
      </c>
      <c r="G772" s="43"/>
      <c r="H772" s="43">
        <v>12.06</v>
      </c>
      <c r="I772" s="43"/>
      <c r="J772" s="43">
        <v>9.0399999999999991</v>
      </c>
      <c r="K772" s="43"/>
      <c r="L772" s="59">
        <f>SUM(F772:K772)/3</f>
        <v>12.700000000000001</v>
      </c>
      <c r="M772" s="60"/>
      <c r="N772" s="61">
        <f>L772*D769</f>
        <v>5613.4000000000005</v>
      </c>
      <c r="O772" s="62"/>
    </row>
    <row r="773" spans="1:15" ht="27.75" customHeight="1">
      <c r="A773" s="54">
        <v>193</v>
      </c>
      <c r="B773" s="41" t="s">
        <v>196</v>
      </c>
      <c r="C773" s="41"/>
      <c r="D773" s="44">
        <v>598</v>
      </c>
      <c r="E773" s="44" t="s">
        <v>10</v>
      </c>
      <c r="F773" s="42" t="s">
        <v>509</v>
      </c>
      <c r="G773" s="42"/>
      <c r="H773" s="42" t="s">
        <v>521</v>
      </c>
      <c r="I773" s="42"/>
      <c r="J773" s="42" t="s">
        <v>519</v>
      </c>
      <c r="K773" s="42"/>
      <c r="L773" s="48" t="s">
        <v>7</v>
      </c>
      <c r="M773" s="49"/>
      <c r="N773" s="48" t="s">
        <v>8</v>
      </c>
      <c r="O773" s="49"/>
    </row>
    <row r="774" spans="1:15">
      <c r="A774" s="54"/>
      <c r="B774" s="41"/>
      <c r="C774" s="41"/>
      <c r="D774" s="45"/>
      <c r="E774" s="45"/>
      <c r="F774" s="41" t="s">
        <v>510</v>
      </c>
      <c r="G774" s="41"/>
      <c r="H774" s="41" t="s">
        <v>522</v>
      </c>
      <c r="I774" s="41"/>
      <c r="J774" s="41" t="s">
        <v>520</v>
      </c>
      <c r="K774" s="41"/>
      <c r="L774" s="50"/>
      <c r="M774" s="51"/>
      <c r="N774" s="50"/>
      <c r="O774" s="51"/>
    </row>
    <row r="775" spans="1:15" ht="48.75" customHeight="1">
      <c r="A775" s="54"/>
      <c r="B775" s="41"/>
      <c r="C775" s="41"/>
      <c r="D775" s="45"/>
      <c r="E775" s="45"/>
      <c r="F775" s="41" t="s">
        <v>508</v>
      </c>
      <c r="G775" s="41"/>
      <c r="H775" s="41" t="s">
        <v>518</v>
      </c>
      <c r="I775" s="41"/>
      <c r="J775" s="41" t="s">
        <v>518</v>
      </c>
      <c r="K775" s="41"/>
      <c r="L775" s="52"/>
      <c r="M775" s="53"/>
      <c r="N775" s="52"/>
      <c r="O775" s="53"/>
    </row>
    <row r="776" spans="1:15">
      <c r="A776" s="54"/>
      <c r="B776" s="41"/>
      <c r="C776" s="41"/>
      <c r="D776" s="46"/>
      <c r="E776" s="46"/>
      <c r="F776" s="43">
        <v>5.23</v>
      </c>
      <c r="G776" s="43"/>
      <c r="H776" s="43">
        <v>11</v>
      </c>
      <c r="I776" s="43"/>
      <c r="J776" s="43">
        <v>16.5</v>
      </c>
      <c r="K776" s="43"/>
      <c r="L776" s="59">
        <f>SUM(F776:K776)/3</f>
        <v>10.910000000000002</v>
      </c>
      <c r="M776" s="60"/>
      <c r="N776" s="61">
        <f>L776*D773</f>
        <v>6524.1800000000012</v>
      </c>
      <c r="O776" s="62"/>
    </row>
    <row r="777" spans="1:15" ht="24.75" customHeight="1">
      <c r="A777" s="54">
        <v>194</v>
      </c>
      <c r="B777" s="41" t="s">
        <v>197</v>
      </c>
      <c r="C777" s="41"/>
      <c r="D777" s="44">
        <v>416</v>
      </c>
      <c r="E777" s="44" t="s">
        <v>6</v>
      </c>
      <c r="F777" s="42" t="s">
        <v>273</v>
      </c>
      <c r="G777" s="42"/>
      <c r="H777" s="42" t="s">
        <v>437</v>
      </c>
      <c r="I777" s="42"/>
      <c r="J777" s="42" t="s">
        <v>454</v>
      </c>
      <c r="K777" s="42"/>
      <c r="L777" s="48" t="s">
        <v>7</v>
      </c>
      <c r="M777" s="49"/>
      <c r="N777" s="48" t="s">
        <v>8</v>
      </c>
      <c r="O777" s="49"/>
    </row>
    <row r="778" spans="1:15">
      <c r="A778" s="54"/>
      <c r="B778" s="41"/>
      <c r="C778" s="41"/>
      <c r="D778" s="45"/>
      <c r="E778" s="45"/>
      <c r="F778" s="41" t="s">
        <v>274</v>
      </c>
      <c r="G778" s="41"/>
      <c r="H778" s="41" t="s">
        <v>438</v>
      </c>
      <c r="I778" s="41"/>
      <c r="J778" s="41" t="s">
        <v>453</v>
      </c>
      <c r="K778" s="41"/>
      <c r="L778" s="50"/>
      <c r="M778" s="51"/>
      <c r="N778" s="50"/>
      <c r="O778" s="51"/>
    </row>
    <row r="779" spans="1:15" ht="39.75" customHeight="1">
      <c r="A779" s="54"/>
      <c r="B779" s="41"/>
      <c r="C779" s="41"/>
      <c r="D779" s="45"/>
      <c r="E779" s="45"/>
      <c r="F779" s="41" t="s">
        <v>272</v>
      </c>
      <c r="G779" s="41"/>
      <c r="H779" s="41" t="s">
        <v>439</v>
      </c>
      <c r="I779" s="41"/>
      <c r="J779" s="41" t="s">
        <v>450</v>
      </c>
      <c r="K779" s="41"/>
      <c r="L779" s="52"/>
      <c r="M779" s="53"/>
      <c r="N779" s="52"/>
      <c r="O779" s="53"/>
    </row>
    <row r="780" spans="1:15">
      <c r="A780" s="54"/>
      <c r="B780" s="41"/>
      <c r="C780" s="41"/>
      <c r="D780" s="46"/>
      <c r="E780" s="46"/>
      <c r="F780" s="43">
        <v>5</v>
      </c>
      <c r="G780" s="43"/>
      <c r="H780" s="43">
        <v>3.2</v>
      </c>
      <c r="I780" s="43"/>
      <c r="J780" s="43">
        <v>3.7</v>
      </c>
      <c r="K780" s="43"/>
      <c r="L780" s="59">
        <f>SUM(F780:K780)/3</f>
        <v>3.9666666666666663</v>
      </c>
      <c r="M780" s="60"/>
      <c r="N780" s="61">
        <f>L780*D777</f>
        <v>1650.1333333333332</v>
      </c>
      <c r="O780" s="62"/>
    </row>
    <row r="781" spans="1:15" ht="31.5" customHeight="1">
      <c r="A781" s="54">
        <v>195</v>
      </c>
      <c r="B781" s="41" t="s">
        <v>198</v>
      </c>
      <c r="C781" s="41"/>
      <c r="D781" s="44">
        <v>846</v>
      </c>
      <c r="E781" s="44" t="s">
        <v>6</v>
      </c>
      <c r="F781" s="42" t="s">
        <v>273</v>
      </c>
      <c r="G781" s="42"/>
      <c r="H781" s="42" t="s">
        <v>437</v>
      </c>
      <c r="I781" s="42"/>
      <c r="J781" s="42" t="s">
        <v>454</v>
      </c>
      <c r="K781" s="42"/>
      <c r="L781" s="48" t="s">
        <v>7</v>
      </c>
      <c r="M781" s="49"/>
      <c r="N781" s="48" t="s">
        <v>8</v>
      </c>
      <c r="O781" s="49"/>
    </row>
    <row r="782" spans="1:15">
      <c r="A782" s="54"/>
      <c r="B782" s="41"/>
      <c r="C782" s="41"/>
      <c r="D782" s="45"/>
      <c r="E782" s="45"/>
      <c r="F782" s="41" t="s">
        <v>274</v>
      </c>
      <c r="G782" s="41"/>
      <c r="H782" s="41" t="s">
        <v>438</v>
      </c>
      <c r="I782" s="41"/>
      <c r="J782" s="41" t="s">
        <v>453</v>
      </c>
      <c r="K782" s="41"/>
      <c r="L782" s="50"/>
      <c r="M782" s="51"/>
      <c r="N782" s="50"/>
      <c r="O782" s="51"/>
    </row>
    <row r="783" spans="1:15" ht="42.75" customHeight="1">
      <c r="A783" s="54"/>
      <c r="B783" s="41"/>
      <c r="C783" s="41"/>
      <c r="D783" s="45"/>
      <c r="E783" s="45"/>
      <c r="F783" s="41" t="s">
        <v>272</v>
      </c>
      <c r="G783" s="41"/>
      <c r="H783" s="41" t="s">
        <v>439</v>
      </c>
      <c r="I783" s="41"/>
      <c r="J783" s="41" t="s">
        <v>450</v>
      </c>
      <c r="K783" s="41"/>
      <c r="L783" s="52"/>
      <c r="M783" s="53"/>
      <c r="N783" s="52"/>
      <c r="O783" s="53"/>
    </row>
    <row r="784" spans="1:15">
      <c r="A784" s="54"/>
      <c r="B784" s="41"/>
      <c r="C784" s="41"/>
      <c r="D784" s="46"/>
      <c r="E784" s="46"/>
      <c r="F784" s="43">
        <v>23.3</v>
      </c>
      <c r="G784" s="43"/>
      <c r="H784" s="43" t="s">
        <v>441</v>
      </c>
      <c r="I784" s="43"/>
      <c r="J784" s="43">
        <v>14.24</v>
      </c>
      <c r="K784" s="43"/>
      <c r="L784" s="59">
        <f>SUM(F784:K784)/3</f>
        <v>12.513333333333334</v>
      </c>
      <c r="M784" s="60"/>
      <c r="N784" s="61">
        <f>L784*D781</f>
        <v>10586.28</v>
      </c>
      <c r="O784" s="62"/>
    </row>
    <row r="785" spans="1:16" ht="33" customHeight="1">
      <c r="A785" s="54">
        <v>196</v>
      </c>
      <c r="B785" s="41" t="s">
        <v>199</v>
      </c>
      <c r="C785" s="41"/>
      <c r="D785" s="44">
        <v>324</v>
      </c>
      <c r="E785" s="44" t="s">
        <v>6</v>
      </c>
      <c r="F785" s="42" t="s">
        <v>273</v>
      </c>
      <c r="G785" s="42"/>
      <c r="H785" s="42" t="s">
        <v>490</v>
      </c>
      <c r="I785" s="42"/>
      <c r="J785" s="42" t="s">
        <v>521</v>
      </c>
      <c r="K785" s="42"/>
      <c r="L785" s="48" t="s">
        <v>7</v>
      </c>
      <c r="M785" s="49"/>
      <c r="N785" s="48" t="s">
        <v>8</v>
      </c>
      <c r="O785" s="49"/>
    </row>
    <row r="786" spans="1:16">
      <c r="A786" s="54"/>
      <c r="B786" s="41"/>
      <c r="C786" s="41"/>
      <c r="D786" s="45"/>
      <c r="E786" s="45"/>
      <c r="F786" s="41" t="s">
        <v>274</v>
      </c>
      <c r="G786" s="41"/>
      <c r="H786" s="41" t="s">
        <v>430</v>
      </c>
      <c r="I786" s="41"/>
      <c r="J786" s="41" t="s">
        <v>522</v>
      </c>
      <c r="K786" s="41"/>
      <c r="L786" s="50"/>
      <c r="M786" s="51"/>
      <c r="N786" s="50"/>
      <c r="O786" s="51"/>
    </row>
    <row r="787" spans="1:16" ht="48" customHeight="1">
      <c r="A787" s="54"/>
      <c r="B787" s="41"/>
      <c r="C787" s="41"/>
      <c r="D787" s="45"/>
      <c r="E787" s="45"/>
      <c r="F787" s="41" t="s">
        <v>272</v>
      </c>
      <c r="G787" s="41"/>
      <c r="H787" s="41" t="s">
        <v>489</v>
      </c>
      <c r="I787" s="41"/>
      <c r="J787" s="41" t="s">
        <v>518</v>
      </c>
      <c r="K787" s="41"/>
      <c r="L787" s="52"/>
      <c r="M787" s="53"/>
      <c r="N787" s="52"/>
      <c r="O787" s="53"/>
    </row>
    <row r="788" spans="1:16">
      <c r="A788" s="54"/>
      <c r="B788" s="41"/>
      <c r="C788" s="41"/>
      <c r="D788" s="46"/>
      <c r="E788" s="46"/>
      <c r="F788" s="43">
        <v>19.2</v>
      </c>
      <c r="G788" s="43"/>
      <c r="H788" s="43">
        <v>5.12</v>
      </c>
      <c r="I788" s="43"/>
      <c r="J788" s="43">
        <v>15</v>
      </c>
      <c r="K788" s="43"/>
      <c r="L788" s="59">
        <f>SUM(F788:K788)/3</f>
        <v>13.106666666666667</v>
      </c>
      <c r="M788" s="60"/>
      <c r="N788" s="61">
        <f>L788*D785</f>
        <v>4246.5600000000004</v>
      </c>
      <c r="O788" s="62"/>
    </row>
    <row r="789" spans="1:16" ht="24" customHeight="1">
      <c r="A789" s="54">
        <v>197</v>
      </c>
      <c r="B789" s="41" t="s">
        <v>200</v>
      </c>
      <c r="C789" s="41"/>
      <c r="D789" s="44">
        <v>10330</v>
      </c>
      <c r="E789" s="44" t="s">
        <v>265</v>
      </c>
      <c r="F789" s="42" t="s">
        <v>340</v>
      </c>
      <c r="G789" s="42"/>
      <c r="H789" s="42" t="s">
        <v>463</v>
      </c>
      <c r="I789" s="42"/>
      <c r="J789" s="42" t="s">
        <v>501</v>
      </c>
      <c r="K789" s="42"/>
      <c r="L789" s="48" t="s">
        <v>7</v>
      </c>
      <c r="M789" s="49"/>
      <c r="N789" s="48" t="s">
        <v>8</v>
      </c>
      <c r="O789" s="49"/>
    </row>
    <row r="790" spans="1:16">
      <c r="A790" s="54"/>
      <c r="B790" s="41"/>
      <c r="C790" s="41"/>
      <c r="D790" s="45"/>
      <c r="E790" s="45"/>
      <c r="F790" s="41" t="s">
        <v>341</v>
      </c>
      <c r="G790" s="41"/>
      <c r="H790" s="41" t="s">
        <v>464</v>
      </c>
      <c r="I790" s="41"/>
      <c r="J790" s="41" t="s">
        <v>502</v>
      </c>
      <c r="K790" s="41"/>
      <c r="L790" s="50"/>
      <c r="M790" s="51"/>
      <c r="N790" s="50"/>
      <c r="O790" s="51"/>
    </row>
    <row r="791" spans="1:16" ht="43.5" customHeight="1">
      <c r="A791" s="54"/>
      <c r="B791" s="41"/>
      <c r="C791" s="41"/>
      <c r="D791" s="45"/>
      <c r="E791" s="45"/>
      <c r="F791" s="41" t="s">
        <v>342</v>
      </c>
      <c r="G791" s="41"/>
      <c r="H791" s="41" t="s">
        <v>465</v>
      </c>
      <c r="I791" s="41"/>
      <c r="J791" s="41" t="s">
        <v>497</v>
      </c>
      <c r="K791" s="41"/>
      <c r="L791" s="52"/>
      <c r="M791" s="53"/>
      <c r="N791" s="52"/>
      <c r="O791" s="53"/>
    </row>
    <row r="792" spans="1:16">
      <c r="A792" s="54"/>
      <c r="B792" s="41"/>
      <c r="C792" s="41"/>
      <c r="D792" s="46"/>
      <c r="E792" s="46"/>
      <c r="F792" s="43">
        <v>4</v>
      </c>
      <c r="G792" s="43"/>
      <c r="H792" s="43">
        <v>2.4</v>
      </c>
      <c r="I792" s="43"/>
      <c r="J792" s="43">
        <v>4.74</v>
      </c>
      <c r="K792" s="43"/>
      <c r="L792" s="59">
        <f>SUM(F792:K792)/3</f>
        <v>3.7133333333333334</v>
      </c>
      <c r="M792" s="60"/>
      <c r="N792" s="61">
        <f>L792*D789</f>
        <v>38358.733333333337</v>
      </c>
      <c r="O792" s="62"/>
    </row>
    <row r="793" spans="1:16" ht="15" customHeight="1">
      <c r="A793" s="54">
        <v>198</v>
      </c>
      <c r="B793" s="41" t="s">
        <v>201</v>
      </c>
      <c r="C793" s="41"/>
      <c r="D793" s="44">
        <v>2600</v>
      </c>
      <c r="E793" s="44" t="s">
        <v>265</v>
      </c>
      <c r="F793" s="42" t="s">
        <v>273</v>
      </c>
      <c r="G793" s="42"/>
      <c r="H793" s="42" t="s">
        <v>493</v>
      </c>
      <c r="I793" s="42"/>
      <c r="J793" s="42" t="s">
        <v>519</v>
      </c>
      <c r="K793" s="42"/>
      <c r="L793" s="48" t="s">
        <v>7</v>
      </c>
      <c r="M793" s="49"/>
      <c r="N793" s="48" t="s">
        <v>8</v>
      </c>
      <c r="O793" s="49"/>
    </row>
    <row r="794" spans="1:16">
      <c r="A794" s="54"/>
      <c r="B794" s="41"/>
      <c r="C794" s="41"/>
      <c r="D794" s="45"/>
      <c r="E794" s="45"/>
      <c r="F794" s="41" t="s">
        <v>274</v>
      </c>
      <c r="G794" s="41"/>
      <c r="H794" s="41" t="s">
        <v>494</v>
      </c>
      <c r="I794" s="41"/>
      <c r="J794" s="41" t="s">
        <v>520</v>
      </c>
      <c r="K794" s="41"/>
      <c r="L794" s="50"/>
      <c r="M794" s="51"/>
      <c r="N794" s="50"/>
      <c r="O794" s="51"/>
    </row>
    <row r="795" spans="1:16" ht="43.5" customHeight="1">
      <c r="A795" s="54"/>
      <c r="B795" s="41"/>
      <c r="C795" s="41"/>
      <c r="D795" s="45"/>
      <c r="E795" s="45"/>
      <c r="F795" s="41" t="s">
        <v>272</v>
      </c>
      <c r="G795" s="41"/>
      <c r="H795" s="41" t="s">
        <v>495</v>
      </c>
      <c r="I795" s="41"/>
      <c r="J795" s="41" t="s">
        <v>518</v>
      </c>
      <c r="K795" s="41"/>
      <c r="L795" s="52"/>
      <c r="M795" s="53"/>
      <c r="N795" s="52"/>
      <c r="O795" s="53"/>
    </row>
    <row r="796" spans="1:16">
      <c r="A796" s="54"/>
      <c r="B796" s="41"/>
      <c r="C796" s="41"/>
      <c r="D796" s="46"/>
      <c r="E796" s="46"/>
      <c r="F796" s="43">
        <v>9</v>
      </c>
      <c r="G796" s="43"/>
      <c r="H796" s="43">
        <v>2</v>
      </c>
      <c r="I796" s="43"/>
      <c r="J796" s="43">
        <v>3.99</v>
      </c>
      <c r="K796" s="43"/>
      <c r="L796" s="59">
        <f>SUM(F796:K796)/3</f>
        <v>4.996666666666667</v>
      </c>
      <c r="M796" s="60"/>
      <c r="N796" s="61">
        <f>L796*D793</f>
        <v>12991.333333333334</v>
      </c>
      <c r="O796" s="62"/>
    </row>
    <row r="797" spans="1:16" ht="25.5" customHeight="1">
      <c r="A797" s="54">
        <v>199</v>
      </c>
      <c r="B797" s="41" t="s">
        <v>202</v>
      </c>
      <c r="C797" s="41"/>
      <c r="D797" s="44">
        <v>3000</v>
      </c>
      <c r="E797" s="44" t="s">
        <v>265</v>
      </c>
      <c r="F797" s="42" t="s">
        <v>602</v>
      </c>
      <c r="G797" s="42"/>
      <c r="H797" s="42" t="s">
        <v>605</v>
      </c>
      <c r="I797" s="42"/>
      <c r="J797" s="41" t="s">
        <v>598</v>
      </c>
      <c r="K797" s="41"/>
      <c r="L797" s="48" t="s">
        <v>7</v>
      </c>
      <c r="M797" s="49"/>
      <c r="N797" s="48" t="s">
        <v>8</v>
      </c>
      <c r="O797" s="49"/>
      <c r="P797" s="3"/>
    </row>
    <row r="798" spans="1:16">
      <c r="A798" s="54"/>
      <c r="B798" s="41"/>
      <c r="C798" s="41"/>
      <c r="D798" s="45"/>
      <c r="E798" s="45"/>
      <c r="F798" s="41" t="s">
        <v>603</v>
      </c>
      <c r="G798" s="41"/>
      <c r="H798" s="41" t="s">
        <v>603</v>
      </c>
      <c r="I798" s="41"/>
      <c r="J798" s="4"/>
      <c r="K798" s="4"/>
      <c r="L798" s="50"/>
      <c r="M798" s="51"/>
      <c r="N798" s="50"/>
      <c r="O798" s="51"/>
      <c r="P798" s="3"/>
    </row>
    <row r="799" spans="1:16" ht="81.75" customHeight="1">
      <c r="A799" s="54"/>
      <c r="B799" s="41"/>
      <c r="C799" s="41"/>
      <c r="D799" s="45"/>
      <c r="E799" s="45"/>
      <c r="F799" s="57" t="s">
        <v>601</v>
      </c>
      <c r="G799" s="58"/>
      <c r="H799" s="41" t="s">
        <v>604</v>
      </c>
      <c r="I799" s="41"/>
      <c r="J799" s="41" t="s">
        <v>611</v>
      </c>
      <c r="K799" s="41"/>
      <c r="L799" s="52"/>
      <c r="M799" s="53"/>
      <c r="N799" s="52"/>
      <c r="O799" s="53"/>
      <c r="P799" s="3"/>
    </row>
    <row r="800" spans="1:16">
      <c r="A800" s="54"/>
      <c r="B800" s="41"/>
      <c r="C800" s="41"/>
      <c r="D800" s="46"/>
      <c r="E800" s="46"/>
      <c r="F800" s="43">
        <v>12.77</v>
      </c>
      <c r="G800" s="43"/>
      <c r="H800" s="43">
        <v>9.74</v>
      </c>
      <c r="I800" s="43"/>
      <c r="J800" s="43">
        <v>10.11</v>
      </c>
      <c r="K800" s="43"/>
      <c r="L800" s="59">
        <f>SUM(F800:K800)/3</f>
        <v>10.873333333333333</v>
      </c>
      <c r="M800" s="60"/>
      <c r="N800" s="61">
        <f>L800*D797</f>
        <v>32620</v>
      </c>
      <c r="O800" s="62"/>
      <c r="P800" s="3"/>
    </row>
    <row r="801" spans="1:15" ht="25.5" customHeight="1">
      <c r="A801" s="54">
        <v>200</v>
      </c>
      <c r="B801" s="41" t="s">
        <v>203</v>
      </c>
      <c r="C801" s="41"/>
      <c r="D801" s="44">
        <v>2600</v>
      </c>
      <c r="E801" s="44" t="s">
        <v>265</v>
      </c>
      <c r="F801" s="42" t="s">
        <v>273</v>
      </c>
      <c r="G801" s="42"/>
      <c r="H801" s="42" t="s">
        <v>340</v>
      </c>
      <c r="I801" s="42"/>
      <c r="J801" s="42" t="s">
        <v>662</v>
      </c>
      <c r="K801" s="42"/>
      <c r="L801" s="48" t="s">
        <v>7</v>
      </c>
      <c r="M801" s="49"/>
      <c r="N801" s="48" t="s">
        <v>8</v>
      </c>
      <c r="O801" s="49"/>
    </row>
    <row r="802" spans="1:15">
      <c r="A802" s="54"/>
      <c r="B802" s="41"/>
      <c r="C802" s="41"/>
      <c r="D802" s="45"/>
      <c r="E802" s="45"/>
      <c r="F802" s="41" t="s">
        <v>274</v>
      </c>
      <c r="G802" s="41"/>
      <c r="H802" s="41" t="s">
        <v>341</v>
      </c>
      <c r="I802" s="41"/>
      <c r="J802" s="41" t="s">
        <v>603</v>
      </c>
      <c r="K802" s="41"/>
      <c r="L802" s="50"/>
      <c r="M802" s="51"/>
      <c r="N802" s="50"/>
      <c r="O802" s="51"/>
    </row>
    <row r="803" spans="1:15" ht="39.75" customHeight="1">
      <c r="A803" s="54"/>
      <c r="B803" s="41"/>
      <c r="C803" s="41"/>
      <c r="D803" s="45"/>
      <c r="E803" s="45"/>
      <c r="F803" s="41" t="s">
        <v>272</v>
      </c>
      <c r="G803" s="41"/>
      <c r="H803" s="41" t="s">
        <v>342</v>
      </c>
      <c r="I803" s="41"/>
      <c r="J803" s="41" t="s">
        <v>663</v>
      </c>
      <c r="K803" s="41"/>
      <c r="L803" s="52"/>
      <c r="M803" s="53"/>
      <c r="N803" s="52"/>
      <c r="O803" s="53"/>
    </row>
    <row r="804" spans="1:15">
      <c r="A804" s="54"/>
      <c r="B804" s="41"/>
      <c r="C804" s="41"/>
      <c r="D804" s="46"/>
      <c r="E804" s="46"/>
      <c r="F804" s="43">
        <v>8.8000000000000007</v>
      </c>
      <c r="G804" s="43"/>
      <c r="H804" s="43">
        <v>3.75</v>
      </c>
      <c r="I804" s="43"/>
      <c r="J804" s="43">
        <v>4.82</v>
      </c>
      <c r="K804" s="43"/>
      <c r="L804" s="59">
        <f>SUM(F804:K804)/3</f>
        <v>5.79</v>
      </c>
      <c r="M804" s="60"/>
      <c r="N804" s="61">
        <f>L804*D801</f>
        <v>15054</v>
      </c>
      <c r="O804" s="62"/>
    </row>
    <row r="805" spans="1:15" ht="27.75" customHeight="1">
      <c r="A805" s="54">
        <v>201</v>
      </c>
      <c r="B805" s="41" t="s">
        <v>204</v>
      </c>
      <c r="C805" s="41"/>
      <c r="D805" s="44">
        <v>650</v>
      </c>
      <c r="E805" s="44" t="s">
        <v>265</v>
      </c>
      <c r="F805" s="42" t="s">
        <v>437</v>
      </c>
      <c r="G805" s="42"/>
      <c r="H805" s="42" t="s">
        <v>509</v>
      </c>
      <c r="I805" s="42"/>
      <c r="J805" s="42" t="s">
        <v>549</v>
      </c>
      <c r="K805" s="42"/>
      <c r="L805" s="48" t="s">
        <v>7</v>
      </c>
      <c r="M805" s="49"/>
      <c r="N805" s="48" t="s">
        <v>8</v>
      </c>
      <c r="O805" s="49"/>
    </row>
    <row r="806" spans="1:15">
      <c r="A806" s="54"/>
      <c r="B806" s="41"/>
      <c r="C806" s="41"/>
      <c r="D806" s="45"/>
      <c r="E806" s="45"/>
      <c r="F806" s="41" t="s">
        <v>438</v>
      </c>
      <c r="G806" s="41"/>
      <c r="H806" s="41" t="s">
        <v>510</v>
      </c>
      <c r="I806" s="41"/>
      <c r="J806" s="41" t="s">
        <v>550</v>
      </c>
      <c r="K806" s="41"/>
      <c r="L806" s="50"/>
      <c r="M806" s="51"/>
      <c r="N806" s="50"/>
      <c r="O806" s="51"/>
    </row>
    <row r="807" spans="1:15" ht="39" customHeight="1">
      <c r="A807" s="54"/>
      <c r="B807" s="41"/>
      <c r="C807" s="41"/>
      <c r="D807" s="45"/>
      <c r="E807" s="45"/>
      <c r="F807" s="41" t="s">
        <v>440</v>
      </c>
      <c r="G807" s="41"/>
      <c r="H807" s="41" t="s">
        <v>511</v>
      </c>
      <c r="I807" s="41"/>
      <c r="J807" s="41" t="s">
        <v>548</v>
      </c>
      <c r="K807" s="41"/>
      <c r="L807" s="52"/>
      <c r="M807" s="53"/>
      <c r="N807" s="52"/>
      <c r="O807" s="53"/>
    </row>
    <row r="808" spans="1:15">
      <c r="A808" s="54"/>
      <c r="B808" s="41"/>
      <c r="C808" s="41"/>
      <c r="D808" s="46"/>
      <c r="E808" s="46"/>
      <c r="F808" s="43">
        <v>10.3</v>
      </c>
      <c r="G808" s="43"/>
      <c r="H808" s="43">
        <v>12.8</v>
      </c>
      <c r="I808" s="43"/>
      <c r="J808" s="43">
        <v>6.99</v>
      </c>
      <c r="K808" s="43"/>
      <c r="L808" s="59">
        <f>SUM(F808:K808)/3</f>
        <v>10.030000000000001</v>
      </c>
      <c r="M808" s="60"/>
      <c r="N808" s="61">
        <f>L808*D805</f>
        <v>6519.5000000000009</v>
      </c>
      <c r="O808" s="62"/>
    </row>
    <row r="809" spans="1:15" ht="31.5" customHeight="1">
      <c r="A809" s="54">
        <v>202</v>
      </c>
      <c r="B809" s="41" t="s">
        <v>205</v>
      </c>
      <c r="C809" s="41"/>
      <c r="D809" s="44">
        <v>260</v>
      </c>
      <c r="E809" s="44" t="s">
        <v>6</v>
      </c>
      <c r="F809" s="42" t="s">
        <v>540</v>
      </c>
      <c r="G809" s="42"/>
      <c r="H809" s="42" t="s">
        <v>546</v>
      </c>
      <c r="I809" s="42"/>
      <c r="J809" s="42" t="s">
        <v>578</v>
      </c>
      <c r="K809" s="42"/>
      <c r="L809" s="48" t="s">
        <v>7</v>
      </c>
      <c r="M809" s="49"/>
      <c r="N809" s="48" t="s">
        <v>8</v>
      </c>
      <c r="O809" s="49"/>
    </row>
    <row r="810" spans="1:15">
      <c r="A810" s="54"/>
      <c r="B810" s="41"/>
      <c r="C810" s="41"/>
      <c r="D810" s="45"/>
      <c r="E810" s="45"/>
      <c r="F810" s="41" t="s">
        <v>541</v>
      </c>
      <c r="G810" s="41"/>
      <c r="H810" s="41" t="s">
        <v>547</v>
      </c>
      <c r="I810" s="41"/>
      <c r="J810" s="41" t="s">
        <v>579</v>
      </c>
      <c r="K810" s="41"/>
      <c r="L810" s="50"/>
      <c r="M810" s="51"/>
      <c r="N810" s="50"/>
      <c r="O810" s="51"/>
    </row>
    <row r="811" spans="1:15" ht="41.25" customHeight="1">
      <c r="A811" s="54"/>
      <c r="B811" s="41"/>
      <c r="C811" s="41"/>
      <c r="D811" s="45"/>
      <c r="E811" s="45"/>
      <c r="F811" s="41" t="s">
        <v>542</v>
      </c>
      <c r="G811" s="41"/>
      <c r="H811" s="41" t="s">
        <v>548</v>
      </c>
      <c r="I811" s="41"/>
      <c r="J811" s="41" t="s">
        <v>580</v>
      </c>
      <c r="K811" s="41"/>
      <c r="L811" s="52"/>
      <c r="M811" s="53"/>
      <c r="N811" s="52"/>
      <c r="O811" s="53"/>
    </row>
    <row r="812" spans="1:15">
      <c r="A812" s="54"/>
      <c r="B812" s="41"/>
      <c r="C812" s="41"/>
      <c r="D812" s="46"/>
      <c r="E812" s="46"/>
      <c r="F812" s="43">
        <v>9.3000000000000007</v>
      </c>
      <c r="G812" s="43"/>
      <c r="H812" s="43">
        <v>12.84</v>
      </c>
      <c r="I812" s="43"/>
      <c r="J812" s="43">
        <v>8.4</v>
      </c>
      <c r="K812" s="43"/>
      <c r="L812" s="59">
        <f>SUM(F812:K812)/3</f>
        <v>10.18</v>
      </c>
      <c r="M812" s="60"/>
      <c r="N812" s="61">
        <f>L812*D809</f>
        <v>2646.7999999999997</v>
      </c>
      <c r="O812" s="62"/>
    </row>
    <row r="813" spans="1:15" ht="27.75" customHeight="1">
      <c r="A813" s="54">
        <v>203</v>
      </c>
      <c r="B813" s="41" t="s">
        <v>206</v>
      </c>
      <c r="C813" s="41"/>
      <c r="D813" s="44">
        <v>260</v>
      </c>
      <c r="E813" s="44" t="s">
        <v>6</v>
      </c>
      <c r="F813" s="42" t="s">
        <v>433</v>
      </c>
      <c r="G813" s="42"/>
      <c r="H813" s="42" t="s">
        <v>463</v>
      </c>
      <c r="I813" s="42"/>
      <c r="J813" s="42" t="s">
        <v>578</v>
      </c>
      <c r="K813" s="42"/>
      <c r="L813" s="48" t="s">
        <v>7</v>
      </c>
      <c r="M813" s="49"/>
      <c r="N813" s="48" t="s">
        <v>8</v>
      </c>
      <c r="O813" s="49"/>
    </row>
    <row r="814" spans="1:15">
      <c r="A814" s="54"/>
      <c r="B814" s="41"/>
      <c r="C814" s="41"/>
      <c r="D814" s="45"/>
      <c r="E814" s="45"/>
      <c r="F814" s="41" t="s">
        <v>434</v>
      </c>
      <c r="G814" s="41"/>
      <c r="H814" s="41" t="s">
        <v>464</v>
      </c>
      <c r="I814" s="41"/>
      <c r="J814" s="41" t="s">
        <v>579</v>
      </c>
      <c r="K814" s="41"/>
      <c r="L814" s="50"/>
      <c r="M814" s="51"/>
      <c r="N814" s="50"/>
      <c r="O814" s="51"/>
    </row>
    <row r="815" spans="1:15" ht="52.5" customHeight="1">
      <c r="A815" s="54"/>
      <c r="B815" s="41"/>
      <c r="C815" s="41"/>
      <c r="D815" s="45"/>
      <c r="E815" s="45"/>
      <c r="F815" s="41" t="s">
        <v>428</v>
      </c>
      <c r="G815" s="41"/>
      <c r="H815" s="41" t="s">
        <v>539</v>
      </c>
      <c r="I815" s="41"/>
      <c r="J815" s="41" t="s">
        <v>580</v>
      </c>
      <c r="K815" s="41"/>
      <c r="L815" s="52"/>
      <c r="M815" s="53"/>
      <c r="N815" s="52"/>
      <c r="O815" s="53"/>
    </row>
    <row r="816" spans="1:15">
      <c r="A816" s="54"/>
      <c r="B816" s="41"/>
      <c r="C816" s="41"/>
      <c r="D816" s="46"/>
      <c r="E816" s="46"/>
      <c r="F816" s="43">
        <v>5.5</v>
      </c>
      <c r="G816" s="43"/>
      <c r="H816" s="43">
        <v>6.98</v>
      </c>
      <c r="I816" s="43"/>
      <c r="J816" s="43">
        <v>9.4</v>
      </c>
      <c r="K816" s="43"/>
      <c r="L816" s="59">
        <f>SUM(F816:K816)/3</f>
        <v>7.2933333333333339</v>
      </c>
      <c r="M816" s="60"/>
      <c r="N816" s="61">
        <f>L816*D813</f>
        <v>1896.2666666666669</v>
      </c>
      <c r="O816" s="62"/>
    </row>
    <row r="817" spans="1:15" ht="30.75" customHeight="1">
      <c r="A817" s="54">
        <v>204</v>
      </c>
      <c r="B817" s="41" t="s">
        <v>207</v>
      </c>
      <c r="C817" s="41"/>
      <c r="D817" s="44">
        <v>196</v>
      </c>
      <c r="E817" s="44" t="s">
        <v>6</v>
      </c>
      <c r="F817" s="42" t="s">
        <v>273</v>
      </c>
      <c r="G817" s="42"/>
      <c r="H817" s="42" t="s">
        <v>366</v>
      </c>
      <c r="I817" s="42"/>
      <c r="J817" s="42" t="s">
        <v>448</v>
      </c>
      <c r="K817" s="42"/>
      <c r="L817" s="48" t="s">
        <v>7</v>
      </c>
      <c r="M817" s="49"/>
      <c r="N817" s="48" t="s">
        <v>8</v>
      </c>
      <c r="O817" s="49"/>
    </row>
    <row r="818" spans="1:15">
      <c r="A818" s="54"/>
      <c r="B818" s="41"/>
      <c r="C818" s="41"/>
      <c r="D818" s="45"/>
      <c r="E818" s="45"/>
      <c r="F818" s="41" t="s">
        <v>274</v>
      </c>
      <c r="G818" s="41"/>
      <c r="H818" s="41" t="s">
        <v>367</v>
      </c>
      <c r="I818" s="41"/>
      <c r="J818" s="41" t="s">
        <v>449</v>
      </c>
      <c r="K818" s="41"/>
      <c r="L818" s="50"/>
      <c r="M818" s="51"/>
      <c r="N818" s="50"/>
      <c r="O818" s="51"/>
    </row>
    <row r="819" spans="1:15" ht="45.75" customHeight="1">
      <c r="A819" s="54"/>
      <c r="B819" s="41"/>
      <c r="C819" s="41"/>
      <c r="D819" s="45"/>
      <c r="E819" s="45"/>
      <c r="F819" s="41" t="s">
        <v>272</v>
      </c>
      <c r="G819" s="41"/>
      <c r="H819" s="41" t="s">
        <v>358</v>
      </c>
      <c r="I819" s="41"/>
      <c r="J819" s="41" t="s">
        <v>450</v>
      </c>
      <c r="K819" s="41"/>
      <c r="L819" s="52"/>
      <c r="M819" s="53"/>
      <c r="N819" s="52"/>
      <c r="O819" s="53"/>
    </row>
    <row r="820" spans="1:15">
      <c r="A820" s="54"/>
      <c r="B820" s="41"/>
      <c r="C820" s="41"/>
      <c r="D820" s="46"/>
      <c r="E820" s="46"/>
      <c r="F820" s="43">
        <v>27.5</v>
      </c>
      <c r="G820" s="43"/>
      <c r="H820" s="43">
        <v>21.97</v>
      </c>
      <c r="I820" s="43"/>
      <c r="J820" s="43">
        <v>28.65</v>
      </c>
      <c r="K820" s="43"/>
      <c r="L820" s="59">
        <f>SUM(F820:K820)/3</f>
        <v>26.040000000000003</v>
      </c>
      <c r="M820" s="60"/>
      <c r="N820" s="61">
        <f>L820*D817</f>
        <v>5103.84</v>
      </c>
      <c r="O820" s="62"/>
    </row>
    <row r="821" spans="1:15" ht="27.75" customHeight="1">
      <c r="A821" s="54">
        <v>205</v>
      </c>
      <c r="B821" s="41" t="s">
        <v>596</v>
      </c>
      <c r="C821" s="41"/>
      <c r="D821" s="44">
        <v>1171</v>
      </c>
      <c r="E821" s="44" t="s">
        <v>6</v>
      </c>
      <c r="F821" s="42" t="s">
        <v>466</v>
      </c>
      <c r="G821" s="42"/>
      <c r="H821" s="42" t="s">
        <v>566</v>
      </c>
      <c r="I821" s="42"/>
      <c r="J821" s="42" t="s">
        <v>549</v>
      </c>
      <c r="K821" s="42"/>
      <c r="L821" s="48" t="s">
        <v>7</v>
      </c>
      <c r="M821" s="49"/>
      <c r="N821" s="48" t="s">
        <v>8</v>
      </c>
      <c r="O821" s="49"/>
    </row>
    <row r="822" spans="1:15">
      <c r="A822" s="54"/>
      <c r="B822" s="41"/>
      <c r="C822" s="41"/>
      <c r="D822" s="45"/>
      <c r="E822" s="45"/>
      <c r="F822" s="41" t="s">
        <v>467</v>
      </c>
      <c r="G822" s="41"/>
      <c r="H822" s="41" t="s">
        <v>567</v>
      </c>
      <c r="I822" s="41"/>
      <c r="J822" s="41" t="s">
        <v>550</v>
      </c>
      <c r="K822" s="41"/>
      <c r="L822" s="50"/>
      <c r="M822" s="51"/>
      <c r="N822" s="50"/>
      <c r="O822" s="51"/>
    </row>
    <row r="823" spans="1:15" ht="35.25" customHeight="1">
      <c r="A823" s="54"/>
      <c r="B823" s="41"/>
      <c r="C823" s="41"/>
      <c r="D823" s="45"/>
      <c r="E823" s="45"/>
      <c r="F823" s="41" t="s">
        <v>465</v>
      </c>
      <c r="G823" s="41"/>
      <c r="H823" s="41" t="s">
        <v>568</v>
      </c>
      <c r="I823" s="41"/>
      <c r="J823" s="41" t="s">
        <v>548</v>
      </c>
      <c r="K823" s="41"/>
      <c r="L823" s="52"/>
      <c r="M823" s="53"/>
      <c r="N823" s="52"/>
      <c r="O823" s="53"/>
    </row>
    <row r="824" spans="1:15">
      <c r="A824" s="54"/>
      <c r="B824" s="41"/>
      <c r="C824" s="41"/>
      <c r="D824" s="46"/>
      <c r="E824" s="46"/>
      <c r="F824" s="43">
        <v>4.3</v>
      </c>
      <c r="G824" s="43"/>
      <c r="H824" s="43">
        <v>4.99</v>
      </c>
      <c r="I824" s="43"/>
      <c r="J824" s="43">
        <v>5.6</v>
      </c>
      <c r="K824" s="43"/>
      <c r="L824" s="59">
        <f>SUM(F824:K824)/3</f>
        <v>4.9633333333333329</v>
      </c>
      <c r="M824" s="60"/>
      <c r="N824" s="61">
        <f>L824*D821</f>
        <v>5812.0633333333326</v>
      </c>
      <c r="O824" s="62"/>
    </row>
    <row r="825" spans="1:15" ht="27" customHeight="1">
      <c r="A825" s="54">
        <v>206</v>
      </c>
      <c r="B825" s="41" t="s">
        <v>208</v>
      </c>
      <c r="C825" s="41"/>
      <c r="D825" s="44">
        <v>196</v>
      </c>
      <c r="E825" s="44" t="s">
        <v>265</v>
      </c>
      <c r="F825" s="42" t="s">
        <v>273</v>
      </c>
      <c r="G825" s="42"/>
      <c r="H825" s="42" t="s">
        <v>374</v>
      </c>
      <c r="I825" s="42"/>
      <c r="J825" s="42" t="s">
        <v>413</v>
      </c>
      <c r="K825" s="42"/>
      <c r="L825" s="48" t="s">
        <v>7</v>
      </c>
      <c r="M825" s="49"/>
      <c r="N825" s="48" t="s">
        <v>8</v>
      </c>
      <c r="O825" s="49"/>
    </row>
    <row r="826" spans="1:15">
      <c r="A826" s="54"/>
      <c r="B826" s="41"/>
      <c r="C826" s="41"/>
      <c r="D826" s="45"/>
      <c r="E826" s="45"/>
      <c r="F826" s="41" t="s">
        <v>274</v>
      </c>
      <c r="G826" s="41"/>
      <c r="H826" s="41" t="s">
        <v>375</v>
      </c>
      <c r="I826" s="41"/>
      <c r="J826" s="41" t="s">
        <v>414</v>
      </c>
      <c r="K826" s="41"/>
      <c r="L826" s="50"/>
      <c r="M826" s="51"/>
      <c r="N826" s="50"/>
      <c r="O826" s="51"/>
    </row>
    <row r="827" spans="1:15" ht="36" customHeight="1">
      <c r="A827" s="54"/>
      <c r="B827" s="41"/>
      <c r="C827" s="41"/>
      <c r="D827" s="45"/>
      <c r="E827" s="45"/>
      <c r="F827" s="41" t="s">
        <v>272</v>
      </c>
      <c r="G827" s="41"/>
      <c r="H827" s="41" t="s">
        <v>358</v>
      </c>
      <c r="I827" s="41"/>
      <c r="J827" s="41" t="s">
        <v>409</v>
      </c>
      <c r="K827" s="41"/>
      <c r="L827" s="52"/>
      <c r="M827" s="53"/>
      <c r="N827" s="52"/>
      <c r="O827" s="53"/>
    </row>
    <row r="828" spans="1:15">
      <c r="A828" s="54"/>
      <c r="B828" s="41"/>
      <c r="C828" s="41"/>
      <c r="D828" s="46"/>
      <c r="E828" s="46"/>
      <c r="F828" s="43">
        <v>18.399999999999999</v>
      </c>
      <c r="G828" s="43"/>
      <c r="H828" s="43">
        <v>14.8</v>
      </c>
      <c r="I828" s="43"/>
      <c r="J828" s="43">
        <v>17.39</v>
      </c>
      <c r="K828" s="43"/>
      <c r="L828" s="59">
        <f>SUM(F828:K828)/3</f>
        <v>16.863333333333333</v>
      </c>
      <c r="M828" s="60"/>
      <c r="N828" s="61">
        <f>L828*D825</f>
        <v>3305.2133333333331</v>
      </c>
      <c r="O828" s="62"/>
    </row>
    <row r="829" spans="1:15" ht="31.5" customHeight="1">
      <c r="A829" s="54">
        <v>207</v>
      </c>
      <c r="B829" s="41" t="s">
        <v>209</v>
      </c>
      <c r="C829" s="41"/>
      <c r="D829" s="44">
        <v>131</v>
      </c>
      <c r="E829" s="44" t="s">
        <v>6</v>
      </c>
      <c r="F829" s="42" t="s">
        <v>413</v>
      </c>
      <c r="G829" s="42"/>
      <c r="H829" s="42" t="s">
        <v>448</v>
      </c>
      <c r="I829" s="42"/>
      <c r="J829" s="42" t="s">
        <v>570</v>
      </c>
      <c r="K829" s="42"/>
      <c r="L829" s="48" t="s">
        <v>7</v>
      </c>
      <c r="M829" s="49"/>
      <c r="N829" s="48" t="s">
        <v>8</v>
      </c>
      <c r="O829" s="49"/>
    </row>
    <row r="830" spans="1:15">
      <c r="A830" s="54"/>
      <c r="B830" s="41"/>
      <c r="C830" s="41"/>
      <c r="D830" s="45"/>
      <c r="E830" s="45"/>
      <c r="F830" s="41" t="s">
        <v>414</v>
      </c>
      <c r="G830" s="41"/>
      <c r="H830" s="41" t="s">
        <v>449</v>
      </c>
      <c r="I830" s="41"/>
      <c r="J830" s="41" t="s">
        <v>574</v>
      </c>
      <c r="K830" s="41"/>
      <c r="L830" s="50"/>
      <c r="M830" s="51"/>
      <c r="N830" s="50"/>
      <c r="O830" s="51"/>
    </row>
    <row r="831" spans="1:15" ht="49.5" customHeight="1">
      <c r="A831" s="54"/>
      <c r="B831" s="41"/>
      <c r="C831" s="41"/>
      <c r="D831" s="45"/>
      <c r="E831" s="45"/>
      <c r="F831" s="41" t="s">
        <v>409</v>
      </c>
      <c r="G831" s="41"/>
      <c r="H831" s="41" t="s">
        <v>450</v>
      </c>
      <c r="I831" s="41"/>
      <c r="J831" s="41" t="s">
        <v>576</v>
      </c>
      <c r="K831" s="41"/>
      <c r="L831" s="52"/>
      <c r="M831" s="53"/>
      <c r="N831" s="52"/>
      <c r="O831" s="53"/>
    </row>
    <row r="832" spans="1:15">
      <c r="A832" s="54"/>
      <c r="B832" s="41"/>
      <c r="C832" s="41"/>
      <c r="D832" s="46"/>
      <c r="E832" s="46"/>
      <c r="F832" s="43">
        <v>31.95</v>
      </c>
      <c r="G832" s="43"/>
      <c r="H832" s="43">
        <v>16.690000000000001</v>
      </c>
      <c r="I832" s="43"/>
      <c r="J832" s="43">
        <v>17.32</v>
      </c>
      <c r="K832" s="43"/>
      <c r="L832" s="59">
        <f>SUM(F832:K832)/3</f>
        <v>21.986666666666668</v>
      </c>
      <c r="M832" s="60"/>
      <c r="N832" s="61">
        <f>L832*D829</f>
        <v>2880.2533333333336</v>
      </c>
      <c r="O832" s="62"/>
    </row>
    <row r="833" spans="1:15" ht="24.75" customHeight="1">
      <c r="A833" s="54">
        <v>208</v>
      </c>
      <c r="B833" s="41" t="s">
        <v>210</v>
      </c>
      <c r="C833" s="41"/>
      <c r="D833" s="44">
        <v>455</v>
      </c>
      <c r="E833" s="44" t="s">
        <v>6</v>
      </c>
      <c r="F833" s="42" t="s">
        <v>273</v>
      </c>
      <c r="G833" s="42"/>
      <c r="H833" s="42" t="s">
        <v>667</v>
      </c>
      <c r="I833" s="42"/>
      <c r="J833" s="42" t="s">
        <v>376</v>
      </c>
      <c r="K833" s="42"/>
      <c r="L833" s="48" t="s">
        <v>7</v>
      </c>
      <c r="M833" s="49"/>
      <c r="N833" s="48" t="s">
        <v>8</v>
      </c>
      <c r="O833" s="49"/>
    </row>
    <row r="834" spans="1:15">
      <c r="A834" s="54"/>
      <c r="B834" s="41"/>
      <c r="C834" s="41"/>
      <c r="D834" s="45"/>
      <c r="E834" s="45"/>
      <c r="F834" s="41" t="s">
        <v>274</v>
      </c>
      <c r="G834" s="41"/>
      <c r="H834" s="41" t="s">
        <v>668</v>
      </c>
      <c r="I834" s="41"/>
      <c r="J834" s="41" t="s">
        <v>377</v>
      </c>
      <c r="K834" s="41"/>
      <c r="L834" s="50"/>
      <c r="M834" s="51"/>
      <c r="N834" s="50"/>
      <c r="O834" s="51"/>
    </row>
    <row r="835" spans="1:15" ht="42" customHeight="1">
      <c r="A835" s="54"/>
      <c r="B835" s="41"/>
      <c r="C835" s="41"/>
      <c r="D835" s="45"/>
      <c r="E835" s="45"/>
      <c r="F835" s="41" t="s">
        <v>272</v>
      </c>
      <c r="G835" s="41"/>
      <c r="H835" s="41" t="s">
        <v>666</v>
      </c>
      <c r="I835" s="41"/>
      <c r="J835" s="41" t="s">
        <v>358</v>
      </c>
      <c r="K835" s="41"/>
      <c r="L835" s="52"/>
      <c r="M835" s="53"/>
      <c r="N835" s="52"/>
      <c r="O835" s="53"/>
    </row>
    <row r="836" spans="1:15">
      <c r="A836" s="54"/>
      <c r="B836" s="41"/>
      <c r="C836" s="41"/>
      <c r="D836" s="46"/>
      <c r="E836" s="46"/>
      <c r="F836" s="43">
        <v>15.5</v>
      </c>
      <c r="G836" s="43"/>
      <c r="H836" s="43">
        <v>11.35</v>
      </c>
      <c r="I836" s="43"/>
      <c r="J836" s="43">
        <v>19.88</v>
      </c>
      <c r="K836" s="43"/>
      <c r="L836" s="59">
        <f>SUM(F836:K836)/3</f>
        <v>15.576666666666668</v>
      </c>
      <c r="M836" s="60"/>
      <c r="N836" s="61">
        <f>L836*D833</f>
        <v>7087.3833333333341</v>
      </c>
      <c r="O836" s="62"/>
    </row>
    <row r="837" spans="1:15" ht="27.75" customHeight="1">
      <c r="A837" s="54">
        <v>209</v>
      </c>
      <c r="B837" s="41" t="s">
        <v>211</v>
      </c>
      <c r="C837" s="41"/>
      <c r="D837" s="44">
        <v>324</v>
      </c>
      <c r="E837" s="44" t="s">
        <v>6</v>
      </c>
      <c r="F837" s="42" t="s">
        <v>273</v>
      </c>
      <c r="G837" s="42"/>
      <c r="H837" s="42" t="s">
        <v>340</v>
      </c>
      <c r="I837" s="42"/>
      <c r="J837" s="42" t="s">
        <v>376</v>
      </c>
      <c r="K837" s="42"/>
      <c r="L837" s="48" t="s">
        <v>7</v>
      </c>
      <c r="M837" s="49"/>
      <c r="N837" s="48" t="s">
        <v>8</v>
      </c>
      <c r="O837" s="49"/>
    </row>
    <row r="838" spans="1:15">
      <c r="A838" s="54"/>
      <c r="B838" s="41"/>
      <c r="C838" s="41"/>
      <c r="D838" s="45"/>
      <c r="E838" s="45"/>
      <c r="F838" s="41" t="s">
        <v>274</v>
      </c>
      <c r="G838" s="41"/>
      <c r="H838" s="41" t="s">
        <v>341</v>
      </c>
      <c r="I838" s="41"/>
      <c r="J838" s="41" t="s">
        <v>377</v>
      </c>
      <c r="K838" s="41"/>
      <c r="L838" s="50"/>
      <c r="M838" s="51"/>
      <c r="N838" s="50"/>
      <c r="O838" s="51"/>
    </row>
    <row r="839" spans="1:15" ht="48.75" customHeight="1">
      <c r="A839" s="54"/>
      <c r="B839" s="41"/>
      <c r="C839" s="41"/>
      <c r="D839" s="45"/>
      <c r="E839" s="45"/>
      <c r="F839" s="41" t="s">
        <v>272</v>
      </c>
      <c r="G839" s="41"/>
      <c r="H839" s="41" t="s">
        <v>342</v>
      </c>
      <c r="I839" s="41"/>
      <c r="J839" s="41" t="s">
        <v>358</v>
      </c>
      <c r="K839" s="41"/>
      <c r="L839" s="52"/>
      <c r="M839" s="53"/>
      <c r="N839" s="52"/>
      <c r="O839" s="53"/>
    </row>
    <row r="840" spans="1:15">
      <c r="A840" s="54"/>
      <c r="B840" s="41"/>
      <c r="C840" s="41"/>
      <c r="D840" s="46"/>
      <c r="E840" s="46"/>
      <c r="F840" s="43">
        <v>19.899999999999999</v>
      </c>
      <c r="G840" s="43"/>
      <c r="H840" s="43">
        <v>9.84</v>
      </c>
      <c r="I840" s="43"/>
      <c r="J840" s="43">
        <v>18.8</v>
      </c>
      <c r="K840" s="43"/>
      <c r="L840" s="59">
        <f>SUM(F840:K840)/3</f>
        <v>16.18</v>
      </c>
      <c r="M840" s="60"/>
      <c r="N840" s="61">
        <f>L840*D837</f>
        <v>5242.32</v>
      </c>
      <c r="O840" s="62"/>
    </row>
    <row r="841" spans="1:15" ht="15" customHeight="1">
      <c r="A841" s="54">
        <v>210</v>
      </c>
      <c r="B841" s="41" t="s">
        <v>212</v>
      </c>
      <c r="C841" s="41"/>
      <c r="D841" s="44">
        <v>156</v>
      </c>
      <c r="E841" s="44" t="s">
        <v>6</v>
      </c>
      <c r="F841" s="42" t="s">
        <v>270</v>
      </c>
      <c r="G841" s="42"/>
      <c r="H841" s="42" t="s">
        <v>442</v>
      </c>
      <c r="I841" s="42"/>
      <c r="J841" s="42" t="s">
        <v>454</v>
      </c>
      <c r="K841" s="42"/>
      <c r="L841" s="48" t="s">
        <v>7</v>
      </c>
      <c r="M841" s="49"/>
      <c r="N841" s="48" t="s">
        <v>8</v>
      </c>
      <c r="O841" s="49"/>
    </row>
    <row r="842" spans="1:15">
      <c r="A842" s="54"/>
      <c r="B842" s="41"/>
      <c r="C842" s="41"/>
      <c r="D842" s="45"/>
      <c r="E842" s="45"/>
      <c r="F842" s="41" t="s">
        <v>271</v>
      </c>
      <c r="G842" s="41"/>
      <c r="H842" s="41" t="s">
        <v>443</v>
      </c>
      <c r="I842" s="41"/>
      <c r="J842" s="41" t="s">
        <v>453</v>
      </c>
      <c r="K842" s="41"/>
      <c r="L842" s="50"/>
      <c r="M842" s="51"/>
      <c r="N842" s="50"/>
      <c r="O842" s="51"/>
    </row>
    <row r="843" spans="1:15" ht="42" customHeight="1">
      <c r="A843" s="54"/>
      <c r="B843" s="41"/>
      <c r="C843" s="41"/>
      <c r="D843" s="45"/>
      <c r="E843" s="45"/>
      <c r="F843" s="41" t="s">
        <v>272</v>
      </c>
      <c r="G843" s="41"/>
      <c r="H843" s="41" t="s">
        <v>439</v>
      </c>
      <c r="I843" s="41"/>
      <c r="J843" s="41" t="s">
        <v>450</v>
      </c>
      <c r="K843" s="41"/>
      <c r="L843" s="52"/>
      <c r="M843" s="53"/>
      <c r="N843" s="52"/>
      <c r="O843" s="53"/>
    </row>
    <row r="844" spans="1:15">
      <c r="A844" s="54"/>
      <c r="B844" s="41"/>
      <c r="C844" s="41"/>
      <c r="D844" s="46"/>
      <c r="E844" s="46"/>
      <c r="F844" s="43">
        <v>13.1</v>
      </c>
      <c r="G844" s="43"/>
      <c r="H844" s="43">
        <v>6.23</v>
      </c>
      <c r="I844" s="43"/>
      <c r="J844" s="43">
        <v>11</v>
      </c>
      <c r="K844" s="43"/>
      <c r="L844" s="59">
        <f>SUM(F844:K844)/3</f>
        <v>10.11</v>
      </c>
      <c r="M844" s="60"/>
      <c r="N844" s="61">
        <f>L844*D841</f>
        <v>1577.1599999999999</v>
      </c>
      <c r="O844" s="62"/>
    </row>
    <row r="845" spans="1:15" ht="28.5" customHeight="1">
      <c r="A845" s="54">
        <v>211</v>
      </c>
      <c r="B845" s="41" t="s">
        <v>213</v>
      </c>
      <c r="C845" s="41"/>
      <c r="D845" s="44">
        <v>521</v>
      </c>
      <c r="E845" s="44" t="s">
        <v>6</v>
      </c>
      <c r="F845" s="42" t="s">
        <v>452</v>
      </c>
      <c r="G845" s="42"/>
      <c r="H845" s="42" t="s">
        <v>540</v>
      </c>
      <c r="I845" s="42"/>
      <c r="J845" s="42" t="s">
        <v>366</v>
      </c>
      <c r="K845" s="42"/>
      <c r="L845" s="48" t="s">
        <v>7</v>
      </c>
      <c r="M845" s="49"/>
      <c r="N845" s="48" t="s">
        <v>8</v>
      </c>
      <c r="O845" s="49"/>
    </row>
    <row r="846" spans="1:15">
      <c r="A846" s="54"/>
      <c r="B846" s="41"/>
      <c r="C846" s="41"/>
      <c r="D846" s="45"/>
      <c r="E846" s="45"/>
      <c r="F846" s="41" t="s">
        <v>453</v>
      </c>
      <c r="G846" s="41"/>
      <c r="H846" s="41" t="s">
        <v>541</v>
      </c>
      <c r="I846" s="41"/>
      <c r="J846" s="41" t="s">
        <v>367</v>
      </c>
      <c r="K846" s="41"/>
      <c r="L846" s="50"/>
      <c r="M846" s="51"/>
      <c r="N846" s="50"/>
      <c r="O846" s="51"/>
    </row>
    <row r="847" spans="1:15" ht="59.25" customHeight="1">
      <c r="A847" s="54"/>
      <c r="B847" s="41"/>
      <c r="C847" s="41"/>
      <c r="D847" s="45"/>
      <c r="E847" s="45"/>
      <c r="F847" s="41" t="s">
        <v>450</v>
      </c>
      <c r="G847" s="41"/>
      <c r="H847" s="41" t="s">
        <v>539</v>
      </c>
      <c r="I847" s="41"/>
      <c r="J847" s="41" t="s">
        <v>358</v>
      </c>
      <c r="K847" s="41"/>
      <c r="L847" s="52"/>
      <c r="M847" s="53"/>
      <c r="N847" s="52"/>
      <c r="O847" s="53"/>
    </row>
    <row r="848" spans="1:15">
      <c r="A848" s="54"/>
      <c r="B848" s="41"/>
      <c r="C848" s="41"/>
      <c r="D848" s="46"/>
      <c r="E848" s="46"/>
      <c r="F848" s="43">
        <v>54.8</v>
      </c>
      <c r="G848" s="43"/>
      <c r="H848" s="43">
        <v>22.97</v>
      </c>
      <c r="I848" s="43"/>
      <c r="J848" s="43">
        <v>82.7</v>
      </c>
      <c r="K848" s="43"/>
      <c r="L848" s="59">
        <f>SUM(F848:K848)/3</f>
        <v>53.49</v>
      </c>
      <c r="M848" s="60"/>
      <c r="N848" s="61">
        <f>L848*D845</f>
        <v>27868.29</v>
      </c>
      <c r="O848" s="62"/>
    </row>
    <row r="849" spans="1:15" ht="28.5" customHeight="1">
      <c r="A849" s="54">
        <v>212</v>
      </c>
      <c r="B849" s="41" t="s">
        <v>214</v>
      </c>
      <c r="C849" s="41"/>
      <c r="D849" s="44">
        <v>65</v>
      </c>
      <c r="E849" s="44" t="s">
        <v>6</v>
      </c>
      <c r="F849" s="42" t="s">
        <v>528</v>
      </c>
      <c r="G849" s="42"/>
      <c r="H849" s="42" t="s">
        <v>463</v>
      </c>
      <c r="I849" s="42"/>
      <c r="J849" s="42" t="s">
        <v>562</v>
      </c>
      <c r="K849" s="42"/>
      <c r="L849" s="48" t="s">
        <v>7</v>
      </c>
      <c r="M849" s="49"/>
      <c r="N849" s="48" t="s">
        <v>8</v>
      </c>
      <c r="O849" s="49"/>
    </row>
    <row r="850" spans="1:15">
      <c r="A850" s="54"/>
      <c r="B850" s="41"/>
      <c r="C850" s="41"/>
      <c r="D850" s="45"/>
      <c r="E850" s="45"/>
      <c r="F850" s="41" t="s">
        <v>524</v>
      </c>
      <c r="G850" s="41"/>
      <c r="H850" s="41" t="s">
        <v>464</v>
      </c>
      <c r="I850" s="41"/>
      <c r="J850" s="41" t="s">
        <v>563</v>
      </c>
      <c r="K850" s="41"/>
      <c r="L850" s="50"/>
      <c r="M850" s="51"/>
      <c r="N850" s="50"/>
      <c r="O850" s="51"/>
    </row>
    <row r="851" spans="1:15" ht="55.5" customHeight="1">
      <c r="A851" s="54"/>
      <c r="B851" s="41"/>
      <c r="C851" s="41"/>
      <c r="D851" s="45"/>
      <c r="E851" s="45"/>
      <c r="F851" s="41" t="s">
        <v>525</v>
      </c>
      <c r="G851" s="41"/>
      <c r="H851" s="41" t="s">
        <v>539</v>
      </c>
      <c r="I851" s="41"/>
      <c r="J851" s="41" t="s">
        <v>561</v>
      </c>
      <c r="K851" s="41"/>
      <c r="L851" s="52"/>
      <c r="M851" s="53"/>
      <c r="N851" s="52"/>
      <c r="O851" s="53"/>
    </row>
    <row r="852" spans="1:15">
      <c r="A852" s="54"/>
      <c r="B852" s="41"/>
      <c r="C852" s="41"/>
      <c r="D852" s="46"/>
      <c r="E852" s="46"/>
      <c r="F852" s="43">
        <v>10.9</v>
      </c>
      <c r="G852" s="43"/>
      <c r="H852" s="43">
        <v>8.18</v>
      </c>
      <c r="I852" s="43"/>
      <c r="J852" s="43">
        <v>29.6</v>
      </c>
      <c r="K852" s="43"/>
      <c r="L852" s="59">
        <f>SUM(F852:K852)/3</f>
        <v>16.226666666666667</v>
      </c>
      <c r="M852" s="60"/>
      <c r="N852" s="61">
        <f>L852*D849</f>
        <v>1054.7333333333333</v>
      </c>
      <c r="O852" s="62"/>
    </row>
    <row r="853" spans="1:15" ht="15" customHeight="1">
      <c r="A853" s="54">
        <v>213</v>
      </c>
      <c r="B853" s="41" t="s">
        <v>215</v>
      </c>
      <c r="C853" s="41"/>
      <c r="D853" s="44">
        <v>260</v>
      </c>
      <c r="E853" s="44" t="s">
        <v>6</v>
      </c>
      <c r="F853" s="42" t="s">
        <v>340</v>
      </c>
      <c r="G853" s="42"/>
      <c r="H853" s="42" t="s">
        <v>359</v>
      </c>
      <c r="I853" s="42"/>
      <c r="J853" s="42" t="s">
        <v>390</v>
      </c>
      <c r="K853" s="42"/>
      <c r="L853" s="48" t="s">
        <v>7</v>
      </c>
      <c r="M853" s="49"/>
      <c r="N853" s="48" t="s">
        <v>8</v>
      </c>
      <c r="O853" s="49"/>
    </row>
    <row r="854" spans="1:15">
      <c r="A854" s="54"/>
      <c r="B854" s="41"/>
      <c r="C854" s="41"/>
      <c r="D854" s="45"/>
      <c r="E854" s="45"/>
      <c r="F854" s="41" t="s">
        <v>341</v>
      </c>
      <c r="G854" s="41"/>
      <c r="H854" s="41" t="s">
        <v>360</v>
      </c>
      <c r="I854" s="41"/>
      <c r="J854" s="41" t="s">
        <v>391</v>
      </c>
      <c r="K854" s="41"/>
      <c r="L854" s="50"/>
      <c r="M854" s="51"/>
      <c r="N854" s="50"/>
      <c r="O854" s="51"/>
    </row>
    <row r="855" spans="1:15" ht="44.25" customHeight="1">
      <c r="A855" s="54"/>
      <c r="B855" s="41"/>
      <c r="C855" s="41"/>
      <c r="D855" s="45"/>
      <c r="E855" s="45"/>
      <c r="F855" s="41" t="s">
        <v>342</v>
      </c>
      <c r="G855" s="41"/>
      <c r="H855" s="41" t="s">
        <v>358</v>
      </c>
      <c r="I855" s="41"/>
      <c r="J855" s="41" t="s">
        <v>409</v>
      </c>
      <c r="K855" s="41"/>
      <c r="L855" s="52"/>
      <c r="M855" s="53"/>
      <c r="N855" s="52"/>
      <c r="O855" s="53"/>
    </row>
    <row r="856" spans="1:15">
      <c r="A856" s="54"/>
      <c r="B856" s="41"/>
      <c r="C856" s="41"/>
      <c r="D856" s="46"/>
      <c r="E856" s="46"/>
      <c r="F856" s="43">
        <v>11.49</v>
      </c>
      <c r="G856" s="43"/>
      <c r="H856" s="43">
        <v>8.9700000000000006</v>
      </c>
      <c r="I856" s="43"/>
      <c r="J856" s="43">
        <v>18.54</v>
      </c>
      <c r="K856" s="43"/>
      <c r="L856" s="59">
        <f>SUM(F856:K856)/3</f>
        <v>13</v>
      </c>
      <c r="M856" s="60"/>
      <c r="N856" s="61">
        <f>L856*D853</f>
        <v>3380</v>
      </c>
      <c r="O856" s="62"/>
    </row>
    <row r="857" spans="1:15" ht="26.25" customHeight="1">
      <c r="A857" s="54">
        <v>214</v>
      </c>
      <c r="B857" s="41" t="s">
        <v>216</v>
      </c>
      <c r="C857" s="41"/>
      <c r="D857" s="44">
        <v>35</v>
      </c>
      <c r="E857" s="44" t="s">
        <v>6</v>
      </c>
      <c r="F857" s="42" t="s">
        <v>448</v>
      </c>
      <c r="G857" s="42"/>
      <c r="H857" s="42" t="s">
        <v>523</v>
      </c>
      <c r="I857" s="42"/>
      <c r="J857" s="42" t="s">
        <v>570</v>
      </c>
      <c r="K857" s="42"/>
      <c r="L857" s="48" t="s">
        <v>7</v>
      </c>
      <c r="M857" s="49"/>
      <c r="N857" s="48" t="s">
        <v>8</v>
      </c>
      <c r="O857" s="49"/>
    </row>
    <row r="858" spans="1:15">
      <c r="A858" s="54"/>
      <c r="B858" s="41"/>
      <c r="C858" s="41"/>
      <c r="D858" s="45"/>
      <c r="E858" s="45"/>
      <c r="F858" s="41" t="s">
        <v>449</v>
      </c>
      <c r="G858" s="41"/>
      <c r="H858" s="41" t="s">
        <v>524</v>
      </c>
      <c r="I858" s="41"/>
      <c r="J858" s="41" t="s">
        <v>571</v>
      </c>
      <c r="K858" s="41"/>
      <c r="L858" s="50"/>
      <c r="M858" s="51"/>
      <c r="N858" s="50"/>
      <c r="O858" s="51"/>
    </row>
    <row r="859" spans="1:15" ht="36" customHeight="1">
      <c r="A859" s="54"/>
      <c r="B859" s="41"/>
      <c r="C859" s="41"/>
      <c r="D859" s="45"/>
      <c r="E859" s="45"/>
      <c r="F859" s="41" t="s">
        <v>450</v>
      </c>
      <c r="G859" s="41"/>
      <c r="H859" s="41" t="s">
        <v>529</v>
      </c>
      <c r="I859" s="41"/>
      <c r="J859" s="41" t="s">
        <v>572</v>
      </c>
      <c r="K859" s="41"/>
      <c r="L859" s="52"/>
      <c r="M859" s="53"/>
      <c r="N859" s="52"/>
      <c r="O859" s="53"/>
    </row>
    <row r="860" spans="1:15">
      <c r="A860" s="54"/>
      <c r="B860" s="41"/>
      <c r="C860" s="41"/>
      <c r="D860" s="46"/>
      <c r="E860" s="46"/>
      <c r="F860" s="43">
        <v>60.43</v>
      </c>
      <c r="G860" s="43"/>
      <c r="H860" s="43">
        <v>64</v>
      </c>
      <c r="I860" s="43"/>
      <c r="J860" s="43">
        <v>66.88</v>
      </c>
      <c r="K860" s="43"/>
      <c r="L860" s="59">
        <f>SUM(F860:K860)/3</f>
        <v>63.77</v>
      </c>
      <c r="M860" s="60"/>
      <c r="N860" s="61">
        <f>L860*D857</f>
        <v>2231.9500000000003</v>
      </c>
      <c r="O860" s="62"/>
    </row>
    <row r="861" spans="1:15" ht="15" customHeight="1">
      <c r="A861" s="54">
        <v>215</v>
      </c>
      <c r="B861" s="41" t="s">
        <v>217</v>
      </c>
      <c r="C861" s="41"/>
      <c r="D861" s="44">
        <v>46</v>
      </c>
      <c r="E861" s="44" t="s">
        <v>6</v>
      </c>
      <c r="F861" s="42" t="s">
        <v>466</v>
      </c>
      <c r="G861" s="42"/>
      <c r="H861" s="42" t="s">
        <v>390</v>
      </c>
      <c r="I861" s="42"/>
      <c r="J861" s="42" t="s">
        <v>452</v>
      </c>
      <c r="K861" s="42"/>
      <c r="L861" s="48" t="s">
        <v>7</v>
      </c>
      <c r="M861" s="49"/>
      <c r="N861" s="48" t="s">
        <v>8</v>
      </c>
      <c r="O861" s="49"/>
    </row>
    <row r="862" spans="1:15">
      <c r="A862" s="54"/>
      <c r="B862" s="41"/>
      <c r="C862" s="41"/>
      <c r="D862" s="45"/>
      <c r="E862" s="45"/>
      <c r="F862" s="41" t="s">
        <v>467</v>
      </c>
      <c r="G862" s="41"/>
      <c r="H862" s="41" t="s">
        <v>391</v>
      </c>
      <c r="I862" s="41"/>
      <c r="J862" s="41" t="s">
        <v>453</v>
      </c>
      <c r="K862" s="41"/>
      <c r="L862" s="50"/>
      <c r="M862" s="51"/>
      <c r="N862" s="50"/>
      <c r="O862" s="51"/>
    </row>
    <row r="863" spans="1:15" ht="39" customHeight="1">
      <c r="A863" s="54"/>
      <c r="B863" s="41"/>
      <c r="C863" s="41"/>
      <c r="D863" s="45"/>
      <c r="E863" s="45"/>
      <c r="F863" s="41" t="s">
        <v>465</v>
      </c>
      <c r="G863" s="41"/>
      <c r="H863" s="41" t="s">
        <v>409</v>
      </c>
      <c r="I863" s="41"/>
      <c r="J863" s="41" t="s">
        <v>450</v>
      </c>
      <c r="K863" s="41"/>
      <c r="L863" s="52"/>
      <c r="M863" s="53"/>
      <c r="N863" s="52"/>
      <c r="O863" s="53"/>
    </row>
    <row r="864" spans="1:15">
      <c r="A864" s="54"/>
      <c r="B864" s="41"/>
      <c r="C864" s="41"/>
      <c r="D864" s="46"/>
      <c r="E864" s="46"/>
      <c r="F864" s="43">
        <v>10.95</v>
      </c>
      <c r="G864" s="43"/>
      <c r="H864" s="43">
        <v>15.54</v>
      </c>
      <c r="I864" s="43"/>
      <c r="J864" s="43">
        <v>11.8</v>
      </c>
      <c r="K864" s="43"/>
      <c r="L864" s="59">
        <f>SUM(F864:K864)/3</f>
        <v>12.763333333333334</v>
      </c>
      <c r="M864" s="60"/>
      <c r="N864" s="61">
        <f>L864*D861</f>
        <v>587.11333333333334</v>
      </c>
      <c r="O864" s="62"/>
    </row>
    <row r="865" spans="1:16" ht="15" customHeight="1">
      <c r="A865" s="54">
        <v>216</v>
      </c>
      <c r="B865" s="41" t="s">
        <v>218</v>
      </c>
      <c r="C865" s="41"/>
      <c r="D865" s="44">
        <v>51</v>
      </c>
      <c r="E865" s="44" t="s">
        <v>6</v>
      </c>
      <c r="F865" s="42" t="s">
        <v>582</v>
      </c>
      <c r="G865" s="42"/>
      <c r="H865" s="42" t="s">
        <v>592</v>
      </c>
      <c r="I865" s="42"/>
      <c r="J865" s="42" t="s">
        <v>429</v>
      </c>
      <c r="K865" s="42"/>
      <c r="L865" s="48" t="s">
        <v>7</v>
      </c>
      <c r="M865" s="49"/>
      <c r="N865" s="48" t="s">
        <v>8</v>
      </c>
      <c r="O865" s="49"/>
    </row>
    <row r="866" spans="1:16">
      <c r="A866" s="54"/>
      <c r="B866" s="41"/>
      <c r="C866" s="41"/>
      <c r="D866" s="45"/>
      <c r="E866" s="45"/>
      <c r="F866" s="41" t="s">
        <v>579</v>
      </c>
      <c r="G866" s="41"/>
      <c r="H866" s="41" t="s">
        <v>593</v>
      </c>
      <c r="I866" s="41"/>
      <c r="J866" s="41" t="s">
        <v>430</v>
      </c>
      <c r="K866" s="41"/>
      <c r="L866" s="50"/>
      <c r="M866" s="51"/>
      <c r="N866" s="50"/>
      <c r="O866" s="51"/>
    </row>
    <row r="867" spans="1:16" ht="38.25" customHeight="1">
      <c r="A867" s="54"/>
      <c r="B867" s="41"/>
      <c r="C867" s="41"/>
      <c r="D867" s="45"/>
      <c r="E867" s="45"/>
      <c r="F867" s="41" t="s">
        <v>581</v>
      </c>
      <c r="G867" s="41"/>
      <c r="H867" s="41" t="s">
        <v>585</v>
      </c>
      <c r="I867" s="41"/>
      <c r="J867" s="41" t="s">
        <v>489</v>
      </c>
      <c r="K867" s="41"/>
      <c r="L867" s="52"/>
      <c r="M867" s="53"/>
      <c r="N867" s="52"/>
      <c r="O867" s="53"/>
    </row>
    <row r="868" spans="1:16">
      <c r="A868" s="54"/>
      <c r="B868" s="41"/>
      <c r="C868" s="41"/>
      <c r="D868" s="46"/>
      <c r="E868" s="46"/>
      <c r="F868" s="43">
        <v>40</v>
      </c>
      <c r="G868" s="43"/>
      <c r="H868" s="43">
        <v>33.5</v>
      </c>
      <c r="I868" s="43"/>
      <c r="J868" s="43">
        <v>46.9</v>
      </c>
      <c r="K868" s="43"/>
      <c r="L868" s="59">
        <f>SUM(F868:K868)/3</f>
        <v>40.133333333333333</v>
      </c>
      <c r="M868" s="60"/>
      <c r="N868" s="61">
        <f>L868*D865</f>
        <v>2046.8</v>
      </c>
      <c r="O868" s="62"/>
    </row>
    <row r="869" spans="1:16" ht="29.25" customHeight="1">
      <c r="A869" s="54">
        <v>217</v>
      </c>
      <c r="B869" s="41" t="s">
        <v>219</v>
      </c>
      <c r="C869" s="41"/>
      <c r="D869" s="44">
        <v>29</v>
      </c>
      <c r="E869" s="44" t="s">
        <v>6</v>
      </c>
      <c r="F869" s="42" t="s">
        <v>429</v>
      </c>
      <c r="G869" s="42"/>
      <c r="H869" s="42" t="s">
        <v>533</v>
      </c>
      <c r="I869" s="42"/>
      <c r="J869" s="42" t="s">
        <v>573</v>
      </c>
      <c r="K869" s="42"/>
      <c r="L869" s="48" t="s">
        <v>7</v>
      </c>
      <c r="M869" s="49"/>
      <c r="N869" s="48" t="s">
        <v>8</v>
      </c>
      <c r="O869" s="49"/>
      <c r="P869" s="3"/>
    </row>
    <row r="870" spans="1:16">
      <c r="A870" s="54"/>
      <c r="B870" s="41"/>
      <c r="C870" s="41"/>
      <c r="D870" s="45"/>
      <c r="E870" s="45"/>
      <c r="F870" s="41" t="s">
        <v>430</v>
      </c>
      <c r="G870" s="41"/>
      <c r="H870" s="41" t="s">
        <v>534</v>
      </c>
      <c r="I870" s="41"/>
      <c r="J870" s="41" t="s">
        <v>574</v>
      </c>
      <c r="K870" s="41"/>
      <c r="L870" s="50"/>
      <c r="M870" s="51"/>
      <c r="N870" s="50"/>
      <c r="O870" s="51"/>
      <c r="P870" s="3"/>
    </row>
    <row r="871" spans="1:16" ht="41.25" customHeight="1">
      <c r="A871" s="54"/>
      <c r="B871" s="41"/>
      <c r="C871" s="41"/>
      <c r="D871" s="45"/>
      <c r="E871" s="45"/>
      <c r="F871" s="41" t="s">
        <v>489</v>
      </c>
      <c r="G871" s="41"/>
      <c r="H871" s="41" t="s">
        <v>535</v>
      </c>
      <c r="I871" s="41"/>
      <c r="J871" s="41" t="s">
        <v>572</v>
      </c>
      <c r="K871" s="41"/>
      <c r="L871" s="52"/>
      <c r="M871" s="53"/>
      <c r="N871" s="52"/>
      <c r="O871" s="53"/>
      <c r="P871" s="3"/>
    </row>
    <row r="872" spans="1:16">
      <c r="A872" s="54"/>
      <c r="B872" s="41"/>
      <c r="C872" s="41"/>
      <c r="D872" s="46"/>
      <c r="E872" s="46"/>
      <c r="F872" s="43">
        <v>180.78</v>
      </c>
      <c r="G872" s="43"/>
      <c r="H872" s="43">
        <v>226</v>
      </c>
      <c r="I872" s="43"/>
      <c r="J872" s="43">
        <v>133.66</v>
      </c>
      <c r="K872" s="43"/>
      <c r="L872" s="59">
        <f>SUM(F872:K872)/3</f>
        <v>180.14666666666665</v>
      </c>
      <c r="M872" s="60"/>
      <c r="N872" s="61">
        <f>L872*D869</f>
        <v>5224.2533333333331</v>
      </c>
      <c r="O872" s="62"/>
      <c r="P872" s="3"/>
    </row>
    <row r="873" spans="1:16" ht="30" customHeight="1">
      <c r="A873" s="54">
        <v>218</v>
      </c>
      <c r="B873" s="41" t="s">
        <v>220</v>
      </c>
      <c r="C873" s="41"/>
      <c r="D873" s="44">
        <v>38</v>
      </c>
      <c r="E873" s="44" t="s">
        <v>6</v>
      </c>
      <c r="F873" s="42" t="s">
        <v>473</v>
      </c>
      <c r="G873" s="42"/>
      <c r="H873" s="42" t="s">
        <v>533</v>
      </c>
      <c r="I873" s="42"/>
      <c r="J873" s="42" t="s">
        <v>573</v>
      </c>
      <c r="K873" s="42"/>
      <c r="L873" s="48" t="s">
        <v>7</v>
      </c>
      <c r="M873" s="49"/>
      <c r="N873" s="48" t="s">
        <v>8</v>
      </c>
      <c r="O873" s="49"/>
    </row>
    <row r="874" spans="1:16">
      <c r="A874" s="54"/>
      <c r="B874" s="41"/>
      <c r="C874" s="41"/>
      <c r="D874" s="45"/>
      <c r="E874" s="45"/>
      <c r="F874" s="41" t="s">
        <v>464</v>
      </c>
      <c r="G874" s="41"/>
      <c r="H874" s="41" t="s">
        <v>534</v>
      </c>
      <c r="I874" s="41"/>
      <c r="J874" s="41" t="s">
        <v>574</v>
      </c>
      <c r="K874" s="41"/>
      <c r="L874" s="50"/>
      <c r="M874" s="51"/>
      <c r="N874" s="50"/>
      <c r="O874" s="51"/>
    </row>
    <row r="875" spans="1:16" ht="37.5" customHeight="1">
      <c r="A875" s="54"/>
      <c r="B875" s="41"/>
      <c r="C875" s="41"/>
      <c r="D875" s="45"/>
      <c r="E875" s="45"/>
      <c r="F875" s="41" t="s">
        <v>474</v>
      </c>
      <c r="G875" s="41"/>
      <c r="H875" s="41" t="s">
        <v>535</v>
      </c>
      <c r="I875" s="41"/>
      <c r="J875" s="41" t="s">
        <v>572</v>
      </c>
      <c r="K875" s="41"/>
      <c r="L875" s="52"/>
      <c r="M875" s="53"/>
      <c r="N875" s="52"/>
      <c r="O875" s="53"/>
    </row>
    <row r="876" spans="1:16" ht="15.75" customHeight="1">
      <c r="A876" s="54"/>
      <c r="B876" s="41"/>
      <c r="C876" s="41"/>
      <c r="D876" s="46"/>
      <c r="E876" s="46"/>
      <c r="F876" s="43">
        <v>87.9</v>
      </c>
      <c r="G876" s="43"/>
      <c r="H876" s="43">
        <v>128.4</v>
      </c>
      <c r="I876" s="43"/>
      <c r="J876" s="43">
        <v>100.15</v>
      </c>
      <c r="K876" s="43"/>
      <c r="L876" s="59">
        <f>SUM(F876:K876)/3</f>
        <v>105.48333333333335</v>
      </c>
      <c r="M876" s="60"/>
      <c r="N876" s="61">
        <f>L876*D873</f>
        <v>4008.3666666666672</v>
      </c>
      <c r="O876" s="62"/>
    </row>
    <row r="877" spans="1:16" ht="26.25" customHeight="1">
      <c r="A877" s="54">
        <v>219</v>
      </c>
      <c r="B877" s="41" t="s">
        <v>221</v>
      </c>
      <c r="C877" s="41"/>
      <c r="D877" s="44">
        <v>39</v>
      </c>
      <c r="E877" s="44" t="s">
        <v>6</v>
      </c>
      <c r="F877" s="42" t="s">
        <v>473</v>
      </c>
      <c r="G877" s="42"/>
      <c r="H877" s="42" t="s">
        <v>573</v>
      </c>
      <c r="I877" s="42"/>
      <c r="J877" s="42" t="s">
        <v>398</v>
      </c>
      <c r="K877" s="42"/>
      <c r="L877" s="48" t="s">
        <v>7</v>
      </c>
      <c r="M877" s="49"/>
      <c r="N877" s="48" t="s">
        <v>8</v>
      </c>
      <c r="O877" s="49"/>
    </row>
    <row r="878" spans="1:16">
      <c r="A878" s="54"/>
      <c r="B878" s="41"/>
      <c r="C878" s="41"/>
      <c r="D878" s="45"/>
      <c r="E878" s="45"/>
      <c r="F878" s="41" t="s">
        <v>464</v>
      </c>
      <c r="G878" s="41"/>
      <c r="H878" s="41" t="s">
        <v>574</v>
      </c>
      <c r="I878" s="41"/>
      <c r="J878" s="41" t="s">
        <v>399</v>
      </c>
      <c r="K878" s="41"/>
      <c r="L878" s="50"/>
      <c r="M878" s="51"/>
      <c r="N878" s="50"/>
      <c r="O878" s="51"/>
    </row>
    <row r="879" spans="1:16" ht="36.75" customHeight="1">
      <c r="A879" s="54"/>
      <c r="B879" s="41"/>
      <c r="C879" s="41"/>
      <c r="D879" s="45"/>
      <c r="E879" s="45"/>
      <c r="F879" s="41" t="s">
        <v>474</v>
      </c>
      <c r="G879" s="41"/>
      <c r="H879" s="41" t="s">
        <v>572</v>
      </c>
      <c r="I879" s="41"/>
      <c r="J879" s="41" t="s">
        <v>395</v>
      </c>
      <c r="K879" s="41"/>
      <c r="L879" s="52"/>
      <c r="M879" s="53"/>
      <c r="N879" s="52"/>
      <c r="O879" s="53"/>
    </row>
    <row r="880" spans="1:16">
      <c r="A880" s="54"/>
      <c r="B880" s="41"/>
      <c r="C880" s="41"/>
      <c r="D880" s="46"/>
      <c r="E880" s="46"/>
      <c r="F880" s="43">
        <v>315</v>
      </c>
      <c r="G880" s="43"/>
      <c r="H880" s="43">
        <v>295</v>
      </c>
      <c r="I880" s="43"/>
      <c r="J880" s="43">
        <v>274</v>
      </c>
      <c r="K880" s="43"/>
      <c r="L880" s="59">
        <f>SUM(F880:K880)/3</f>
        <v>294.66666666666669</v>
      </c>
      <c r="M880" s="60"/>
      <c r="N880" s="61">
        <f>L880*D877</f>
        <v>11492</v>
      </c>
      <c r="O880" s="62"/>
    </row>
    <row r="881" spans="1:16" ht="26.25" customHeight="1">
      <c r="A881" s="54">
        <v>220</v>
      </c>
      <c r="B881" s="41" t="s">
        <v>222</v>
      </c>
      <c r="C881" s="41"/>
      <c r="D881" s="44">
        <v>32</v>
      </c>
      <c r="E881" s="44" t="s">
        <v>6</v>
      </c>
      <c r="F881" s="42" t="s">
        <v>473</v>
      </c>
      <c r="G881" s="42"/>
      <c r="H881" s="42" t="s">
        <v>533</v>
      </c>
      <c r="I881" s="42"/>
      <c r="J881" s="42" t="s">
        <v>448</v>
      </c>
      <c r="K881" s="42"/>
      <c r="L881" s="48" t="s">
        <v>7</v>
      </c>
      <c r="M881" s="49"/>
      <c r="N881" s="48" t="s">
        <v>8</v>
      </c>
      <c r="O881" s="49"/>
      <c r="P881" s="3"/>
    </row>
    <row r="882" spans="1:16">
      <c r="A882" s="54"/>
      <c r="B882" s="41"/>
      <c r="C882" s="41"/>
      <c r="D882" s="45"/>
      <c r="E882" s="45"/>
      <c r="F882" s="41" t="s">
        <v>464</v>
      </c>
      <c r="G882" s="41"/>
      <c r="H882" s="41" t="s">
        <v>534</v>
      </c>
      <c r="I882" s="41"/>
      <c r="J882" s="41" t="s">
        <v>449</v>
      </c>
      <c r="K882" s="41"/>
      <c r="L882" s="50"/>
      <c r="M882" s="51"/>
      <c r="N882" s="50"/>
      <c r="O882" s="51"/>
      <c r="P882" s="3"/>
    </row>
    <row r="883" spans="1:16" ht="39.75" customHeight="1">
      <c r="A883" s="54"/>
      <c r="B883" s="41"/>
      <c r="C883" s="41"/>
      <c r="D883" s="45"/>
      <c r="E883" s="45"/>
      <c r="F883" s="41" t="s">
        <v>474</v>
      </c>
      <c r="G883" s="41"/>
      <c r="H883" s="41" t="s">
        <v>535</v>
      </c>
      <c r="I883" s="41"/>
      <c r="J883" s="41" t="s">
        <v>450</v>
      </c>
      <c r="K883" s="41"/>
      <c r="L883" s="52"/>
      <c r="M883" s="53"/>
      <c r="N883" s="52"/>
      <c r="O883" s="53"/>
      <c r="P883" s="3"/>
    </row>
    <row r="884" spans="1:16">
      <c r="A884" s="54"/>
      <c r="B884" s="41"/>
      <c r="C884" s="41"/>
      <c r="D884" s="46"/>
      <c r="E884" s="46"/>
      <c r="F884" s="43">
        <v>195</v>
      </c>
      <c r="G884" s="43"/>
      <c r="H884" s="43">
        <v>150.9</v>
      </c>
      <c r="I884" s="43"/>
      <c r="J884" s="43">
        <v>187.7</v>
      </c>
      <c r="K884" s="43"/>
      <c r="L884" s="59">
        <f>SUM(F884:K884)/3</f>
        <v>177.86666666666665</v>
      </c>
      <c r="M884" s="60"/>
      <c r="N884" s="61">
        <f>L884*D881</f>
        <v>5691.7333333333327</v>
      </c>
      <c r="O884" s="62"/>
      <c r="P884" s="3"/>
    </row>
    <row r="885" spans="1:16" ht="27" customHeight="1">
      <c r="A885" s="54">
        <v>221</v>
      </c>
      <c r="B885" s="41" t="s">
        <v>223</v>
      </c>
      <c r="C885" s="41"/>
      <c r="D885" s="44">
        <v>1040</v>
      </c>
      <c r="E885" s="44" t="s">
        <v>6</v>
      </c>
      <c r="F885" s="42" t="s">
        <v>613</v>
      </c>
      <c r="G885" s="42"/>
      <c r="H885" s="42" t="s">
        <v>602</v>
      </c>
      <c r="I885" s="42"/>
      <c r="J885" s="42" t="s">
        <v>602</v>
      </c>
      <c r="K885" s="42"/>
      <c r="L885" s="48" t="s">
        <v>7</v>
      </c>
      <c r="M885" s="49"/>
      <c r="N885" s="48" t="s">
        <v>8</v>
      </c>
      <c r="O885" s="49"/>
    </row>
    <row r="886" spans="1:16">
      <c r="A886" s="54"/>
      <c r="B886" s="41"/>
      <c r="C886" s="41"/>
      <c r="D886" s="45"/>
      <c r="E886" s="45"/>
      <c r="F886" s="41" t="s">
        <v>598</v>
      </c>
      <c r="G886" s="41"/>
      <c r="H886" s="41" t="s">
        <v>598</v>
      </c>
      <c r="I886" s="41"/>
      <c r="J886" s="41" t="s">
        <v>598</v>
      </c>
      <c r="K886" s="41"/>
      <c r="L886" s="50"/>
      <c r="M886" s="51"/>
      <c r="N886" s="50"/>
      <c r="O886" s="51"/>
    </row>
    <row r="887" spans="1:16" ht="90.75" customHeight="1">
      <c r="A887" s="54"/>
      <c r="B887" s="41"/>
      <c r="C887" s="41"/>
      <c r="D887" s="45"/>
      <c r="E887" s="45"/>
      <c r="F887" s="57" t="s">
        <v>601</v>
      </c>
      <c r="G887" s="58"/>
      <c r="H887" s="57" t="s">
        <v>601</v>
      </c>
      <c r="I887" s="58"/>
      <c r="J887" s="57" t="s">
        <v>601</v>
      </c>
      <c r="K887" s="58"/>
      <c r="L887" s="52"/>
      <c r="M887" s="53"/>
      <c r="N887" s="52"/>
      <c r="O887" s="53"/>
    </row>
    <row r="888" spans="1:16">
      <c r="A888" s="54"/>
      <c r="B888" s="41"/>
      <c r="C888" s="41"/>
      <c r="D888" s="46"/>
      <c r="E888" s="46"/>
      <c r="F888" s="43">
        <v>24.4</v>
      </c>
      <c r="G888" s="43"/>
      <c r="H888" s="43">
        <v>26.39</v>
      </c>
      <c r="I888" s="43"/>
      <c r="J888" s="43">
        <v>25.6</v>
      </c>
      <c r="K888" s="43"/>
      <c r="L888" s="59">
        <f>SUM(F888:K888)/3</f>
        <v>25.463333333333335</v>
      </c>
      <c r="M888" s="60"/>
      <c r="N888" s="61">
        <f>L888*D885</f>
        <v>26481.866666666669</v>
      </c>
      <c r="O888" s="62"/>
    </row>
    <row r="889" spans="1:16" ht="30.75" customHeight="1">
      <c r="A889" s="54">
        <v>222</v>
      </c>
      <c r="B889" s="41" t="s">
        <v>224</v>
      </c>
      <c r="C889" s="41"/>
      <c r="D889" s="44">
        <v>130</v>
      </c>
      <c r="E889" s="44" t="s">
        <v>6</v>
      </c>
      <c r="F889" s="42" t="s">
        <v>270</v>
      </c>
      <c r="G889" s="42"/>
      <c r="H889" s="42" t="s">
        <v>366</v>
      </c>
      <c r="I889" s="42"/>
      <c r="J889" s="42" t="s">
        <v>448</v>
      </c>
      <c r="K889" s="42"/>
      <c r="L889" s="48" t="s">
        <v>7</v>
      </c>
      <c r="M889" s="49"/>
      <c r="N889" s="48" t="s">
        <v>8</v>
      </c>
      <c r="O889" s="49"/>
    </row>
    <row r="890" spans="1:16">
      <c r="A890" s="54"/>
      <c r="B890" s="41"/>
      <c r="C890" s="41"/>
      <c r="D890" s="45"/>
      <c r="E890" s="45"/>
      <c r="F890" s="41" t="s">
        <v>271</v>
      </c>
      <c r="G890" s="41"/>
      <c r="H890" s="41" t="s">
        <v>367</v>
      </c>
      <c r="I890" s="41"/>
      <c r="J890" s="41" t="s">
        <v>449</v>
      </c>
      <c r="K890" s="41"/>
      <c r="L890" s="50"/>
      <c r="M890" s="51"/>
      <c r="N890" s="50"/>
      <c r="O890" s="51"/>
    </row>
    <row r="891" spans="1:16" ht="38.25" customHeight="1">
      <c r="A891" s="54"/>
      <c r="B891" s="41"/>
      <c r="C891" s="41"/>
      <c r="D891" s="45"/>
      <c r="E891" s="45"/>
      <c r="F891" s="41" t="s">
        <v>272</v>
      </c>
      <c r="G891" s="41"/>
      <c r="H891" s="41" t="s">
        <v>358</v>
      </c>
      <c r="I891" s="41"/>
      <c r="J891" s="41" t="s">
        <v>450</v>
      </c>
      <c r="K891" s="41"/>
      <c r="L891" s="52"/>
      <c r="M891" s="53"/>
      <c r="N891" s="52"/>
      <c r="O891" s="53"/>
    </row>
    <row r="892" spans="1:16">
      <c r="A892" s="54"/>
      <c r="B892" s="41"/>
      <c r="C892" s="41"/>
      <c r="D892" s="46"/>
      <c r="E892" s="46"/>
      <c r="F892" s="43">
        <v>9.9</v>
      </c>
      <c r="G892" s="43"/>
      <c r="H892" s="43">
        <v>10.99</v>
      </c>
      <c r="I892" s="43"/>
      <c r="J892" s="43">
        <v>10.96</v>
      </c>
      <c r="K892" s="43"/>
      <c r="L892" s="59">
        <f>SUM(F892:K892)/3</f>
        <v>10.616666666666667</v>
      </c>
      <c r="M892" s="60"/>
      <c r="N892" s="61">
        <f>L892*D889</f>
        <v>1380.1666666666667</v>
      </c>
      <c r="O892" s="62"/>
    </row>
    <row r="893" spans="1:16" ht="30" customHeight="1">
      <c r="A893" s="54">
        <v>223</v>
      </c>
      <c r="B893" s="41" t="s">
        <v>225</v>
      </c>
      <c r="C893" s="41"/>
      <c r="D893" s="44">
        <v>1561</v>
      </c>
      <c r="E893" s="44" t="s">
        <v>265</v>
      </c>
      <c r="F893" s="42" t="s">
        <v>273</v>
      </c>
      <c r="G893" s="42"/>
      <c r="H893" s="42" t="s">
        <v>431</v>
      </c>
      <c r="I893" s="42"/>
      <c r="J893" s="42" t="s">
        <v>445</v>
      </c>
      <c r="K893" s="42"/>
      <c r="L893" s="48" t="s">
        <v>7</v>
      </c>
      <c r="M893" s="49"/>
      <c r="N893" s="48" t="s">
        <v>8</v>
      </c>
      <c r="O893" s="49"/>
    </row>
    <row r="894" spans="1:16">
      <c r="A894" s="54"/>
      <c r="B894" s="41"/>
      <c r="C894" s="41"/>
      <c r="D894" s="45"/>
      <c r="E894" s="45"/>
      <c r="F894" s="41" t="s">
        <v>274</v>
      </c>
      <c r="G894" s="41"/>
      <c r="H894" s="41" t="s">
        <v>432</v>
      </c>
      <c r="I894" s="41"/>
      <c r="J894" s="41" t="s">
        <v>446</v>
      </c>
      <c r="K894" s="41"/>
      <c r="L894" s="50"/>
      <c r="M894" s="51"/>
      <c r="N894" s="50"/>
      <c r="O894" s="51"/>
    </row>
    <row r="895" spans="1:16" ht="36.75" customHeight="1">
      <c r="A895" s="54"/>
      <c r="B895" s="41"/>
      <c r="C895" s="41"/>
      <c r="D895" s="45"/>
      <c r="E895" s="45"/>
      <c r="F895" s="41" t="s">
        <v>272</v>
      </c>
      <c r="G895" s="41"/>
      <c r="H895" s="41" t="s">
        <v>428</v>
      </c>
      <c r="I895" s="41"/>
      <c r="J895" s="41" t="s">
        <v>440</v>
      </c>
      <c r="K895" s="41"/>
      <c r="L895" s="52"/>
      <c r="M895" s="53"/>
      <c r="N895" s="52"/>
      <c r="O895" s="53"/>
    </row>
    <row r="896" spans="1:16">
      <c r="A896" s="54"/>
      <c r="B896" s="41"/>
      <c r="C896" s="41"/>
      <c r="D896" s="46"/>
      <c r="E896" s="46"/>
      <c r="F896" s="43">
        <v>7.6</v>
      </c>
      <c r="G896" s="43"/>
      <c r="H896" s="43">
        <v>5.33</v>
      </c>
      <c r="I896" s="43"/>
      <c r="J896" s="43">
        <v>3.8</v>
      </c>
      <c r="K896" s="43"/>
      <c r="L896" s="59">
        <f>SUM(F896:K896)/3</f>
        <v>5.5766666666666671</v>
      </c>
      <c r="M896" s="60"/>
      <c r="N896" s="61">
        <f>L896*D893</f>
        <v>8705.1766666666681</v>
      </c>
      <c r="O896" s="62"/>
    </row>
    <row r="897" spans="1:15" ht="15" customHeight="1">
      <c r="A897" s="54">
        <v>224</v>
      </c>
      <c r="B897" s="41" t="s">
        <v>226</v>
      </c>
      <c r="C897" s="41"/>
      <c r="D897" s="44">
        <v>845</v>
      </c>
      <c r="E897" s="44" t="s">
        <v>6</v>
      </c>
      <c r="F897" s="42" t="s">
        <v>620</v>
      </c>
      <c r="G897" s="42"/>
      <c r="H897" s="42" t="s">
        <v>621</v>
      </c>
      <c r="I897" s="42"/>
      <c r="J897" s="42" t="s">
        <v>602</v>
      </c>
      <c r="K897" s="42"/>
      <c r="L897" s="48" t="s">
        <v>7</v>
      </c>
      <c r="M897" s="49"/>
      <c r="N897" s="48" t="s">
        <v>8</v>
      </c>
      <c r="O897" s="49"/>
    </row>
    <row r="898" spans="1:15">
      <c r="A898" s="54"/>
      <c r="B898" s="41"/>
      <c r="C898" s="41"/>
      <c r="D898" s="45"/>
      <c r="E898" s="45"/>
      <c r="F898" s="41" t="s">
        <v>598</v>
      </c>
      <c r="G898" s="41"/>
      <c r="H898" s="41" t="s">
        <v>598</v>
      </c>
      <c r="I898" s="41"/>
      <c r="J898" s="41" t="s">
        <v>622</v>
      </c>
      <c r="K898" s="41"/>
      <c r="L898" s="50"/>
      <c r="M898" s="51"/>
      <c r="N898" s="50"/>
      <c r="O898" s="51"/>
    </row>
    <row r="899" spans="1:15" ht="90" customHeight="1">
      <c r="A899" s="54"/>
      <c r="B899" s="41"/>
      <c r="C899" s="41"/>
      <c r="D899" s="45"/>
      <c r="E899" s="45"/>
      <c r="F899" s="57" t="s">
        <v>601</v>
      </c>
      <c r="G899" s="58"/>
      <c r="H899" s="57" t="s">
        <v>601</v>
      </c>
      <c r="I899" s="58"/>
      <c r="J899" s="57" t="s">
        <v>601</v>
      </c>
      <c r="K899" s="58"/>
      <c r="L899" s="52"/>
      <c r="M899" s="53"/>
      <c r="N899" s="52"/>
      <c r="O899" s="53"/>
    </row>
    <row r="900" spans="1:15">
      <c r="A900" s="54"/>
      <c r="B900" s="41"/>
      <c r="C900" s="41"/>
      <c r="D900" s="46"/>
      <c r="E900" s="46"/>
      <c r="F900" s="43">
        <v>3.13</v>
      </c>
      <c r="G900" s="43"/>
      <c r="H900" s="43">
        <v>7.99</v>
      </c>
      <c r="I900" s="43"/>
      <c r="J900" s="43">
        <v>2.34</v>
      </c>
      <c r="K900" s="43"/>
      <c r="L900" s="59">
        <f>SUM(F900:K900)/3</f>
        <v>4.4866666666666672</v>
      </c>
      <c r="M900" s="60"/>
      <c r="N900" s="61">
        <f>L900*D897</f>
        <v>3791.233333333334</v>
      </c>
      <c r="O900" s="62"/>
    </row>
    <row r="901" spans="1:15" ht="29.25" customHeight="1">
      <c r="A901" s="54">
        <v>225</v>
      </c>
      <c r="B901" s="41" t="s">
        <v>227</v>
      </c>
      <c r="C901" s="41"/>
      <c r="D901" s="44">
        <v>1041</v>
      </c>
      <c r="E901" s="44" t="s">
        <v>6</v>
      </c>
      <c r="F901" s="42" t="s">
        <v>410</v>
      </c>
      <c r="G901" s="42"/>
      <c r="H901" s="42" t="s">
        <v>448</v>
      </c>
      <c r="I901" s="42"/>
      <c r="J901" s="42" t="s">
        <v>461</v>
      </c>
      <c r="K901" s="42"/>
      <c r="L901" s="48" t="s">
        <v>7</v>
      </c>
      <c r="M901" s="49"/>
      <c r="N901" s="48" t="s">
        <v>8</v>
      </c>
      <c r="O901" s="49"/>
    </row>
    <row r="902" spans="1:15">
      <c r="A902" s="54"/>
      <c r="B902" s="41"/>
      <c r="C902" s="41"/>
      <c r="D902" s="45"/>
      <c r="E902" s="45"/>
      <c r="F902" s="41" t="s">
        <v>411</v>
      </c>
      <c r="G902" s="41"/>
      <c r="H902" s="41" t="s">
        <v>449</v>
      </c>
      <c r="I902" s="41"/>
      <c r="J902" s="41" t="s">
        <v>462</v>
      </c>
      <c r="K902" s="41"/>
      <c r="L902" s="50"/>
      <c r="M902" s="51"/>
      <c r="N902" s="50"/>
      <c r="O902" s="51"/>
    </row>
    <row r="903" spans="1:15" ht="48" customHeight="1">
      <c r="A903" s="54"/>
      <c r="B903" s="41"/>
      <c r="C903" s="41"/>
      <c r="D903" s="45"/>
      <c r="E903" s="45"/>
      <c r="F903" s="41" t="s">
        <v>409</v>
      </c>
      <c r="G903" s="41"/>
      <c r="H903" s="41" t="s">
        <v>450</v>
      </c>
      <c r="I903" s="41"/>
      <c r="J903" s="41" t="s">
        <v>457</v>
      </c>
      <c r="K903" s="41"/>
      <c r="L903" s="52"/>
      <c r="M903" s="53"/>
      <c r="N903" s="52"/>
      <c r="O903" s="53"/>
    </row>
    <row r="904" spans="1:15">
      <c r="A904" s="54"/>
      <c r="B904" s="41"/>
      <c r="C904" s="41"/>
      <c r="D904" s="46"/>
      <c r="E904" s="46"/>
      <c r="F904" s="43">
        <v>3.05</v>
      </c>
      <c r="G904" s="43"/>
      <c r="H904" s="43">
        <v>3.9</v>
      </c>
      <c r="I904" s="43"/>
      <c r="J904" s="43">
        <v>1.49</v>
      </c>
      <c r="K904" s="43"/>
      <c r="L904" s="59">
        <f>SUM(F904:K904)/3</f>
        <v>2.813333333333333</v>
      </c>
      <c r="M904" s="60"/>
      <c r="N904" s="61">
        <f>L904*D901</f>
        <v>2928.68</v>
      </c>
      <c r="O904" s="62"/>
    </row>
    <row r="905" spans="1:15" ht="23.25" customHeight="1">
      <c r="A905" s="54">
        <v>226</v>
      </c>
      <c r="B905" s="41" t="s">
        <v>228</v>
      </c>
      <c r="C905" s="41"/>
      <c r="D905" s="44">
        <v>11050</v>
      </c>
      <c r="E905" s="44" t="s">
        <v>265</v>
      </c>
      <c r="F905" s="42" t="s">
        <v>273</v>
      </c>
      <c r="G905" s="42"/>
      <c r="H905" s="42" t="s">
        <v>340</v>
      </c>
      <c r="I905" s="42"/>
      <c r="J905" s="42" t="s">
        <v>398</v>
      </c>
      <c r="K905" s="42"/>
      <c r="L905" s="48" t="s">
        <v>7</v>
      </c>
      <c r="M905" s="49"/>
      <c r="N905" s="48" t="s">
        <v>8</v>
      </c>
      <c r="O905" s="49"/>
    </row>
    <row r="906" spans="1:15">
      <c r="A906" s="54"/>
      <c r="B906" s="41"/>
      <c r="C906" s="41"/>
      <c r="D906" s="45"/>
      <c r="E906" s="45"/>
      <c r="F906" s="41" t="s">
        <v>274</v>
      </c>
      <c r="G906" s="41"/>
      <c r="H906" s="41" t="s">
        <v>341</v>
      </c>
      <c r="I906" s="41"/>
      <c r="J906" s="41" t="s">
        <v>399</v>
      </c>
      <c r="K906" s="41"/>
      <c r="L906" s="50"/>
      <c r="M906" s="51"/>
      <c r="N906" s="50"/>
      <c r="O906" s="51"/>
    </row>
    <row r="907" spans="1:15" ht="43.5" customHeight="1">
      <c r="A907" s="54"/>
      <c r="B907" s="41"/>
      <c r="C907" s="41"/>
      <c r="D907" s="45"/>
      <c r="E907" s="45"/>
      <c r="F907" s="41" t="s">
        <v>272</v>
      </c>
      <c r="G907" s="41"/>
      <c r="H907" s="41" t="s">
        <v>342</v>
      </c>
      <c r="I907" s="41"/>
      <c r="J907" s="41" t="s">
        <v>395</v>
      </c>
      <c r="K907" s="41"/>
      <c r="L907" s="52"/>
      <c r="M907" s="53"/>
      <c r="N907" s="52"/>
      <c r="O907" s="53"/>
    </row>
    <row r="908" spans="1:15">
      <c r="A908" s="54"/>
      <c r="B908" s="41"/>
      <c r="C908" s="41"/>
      <c r="D908" s="46"/>
      <c r="E908" s="46"/>
      <c r="F908" s="43">
        <v>7.8</v>
      </c>
      <c r="G908" s="43"/>
      <c r="H908" s="43">
        <v>5.5</v>
      </c>
      <c r="I908" s="43"/>
      <c r="J908" s="43">
        <v>8.75</v>
      </c>
      <c r="K908" s="43"/>
      <c r="L908" s="59">
        <f>SUM(F908:K908)/3</f>
        <v>7.3500000000000005</v>
      </c>
      <c r="M908" s="60"/>
      <c r="N908" s="61">
        <f>L908*D905</f>
        <v>81217.5</v>
      </c>
      <c r="O908" s="62"/>
    </row>
    <row r="909" spans="1:15" ht="15" customHeight="1">
      <c r="A909" s="54">
        <v>227</v>
      </c>
      <c r="B909" s="41" t="s">
        <v>229</v>
      </c>
      <c r="C909" s="41"/>
      <c r="D909" s="44">
        <v>1301</v>
      </c>
      <c r="E909" s="44" t="s">
        <v>265</v>
      </c>
      <c r="F909" s="42" t="s">
        <v>340</v>
      </c>
      <c r="G909" s="42"/>
      <c r="H909" s="42" t="s">
        <v>435</v>
      </c>
      <c r="I909" s="42"/>
      <c r="J909" s="42" t="s">
        <v>437</v>
      </c>
      <c r="K909" s="42"/>
      <c r="L909" s="48" t="s">
        <v>7</v>
      </c>
      <c r="M909" s="49"/>
      <c r="N909" s="48" t="s">
        <v>8</v>
      </c>
      <c r="O909" s="49"/>
    </row>
    <row r="910" spans="1:15">
      <c r="A910" s="54"/>
      <c r="B910" s="41"/>
      <c r="C910" s="41"/>
      <c r="D910" s="45"/>
      <c r="E910" s="45"/>
      <c r="F910" s="41" t="s">
        <v>341</v>
      </c>
      <c r="G910" s="41"/>
      <c r="H910" s="41" t="s">
        <v>436</v>
      </c>
      <c r="I910" s="41"/>
      <c r="J910" s="41" t="s">
        <v>438</v>
      </c>
      <c r="K910" s="41"/>
      <c r="L910" s="50"/>
      <c r="M910" s="51"/>
      <c r="N910" s="50"/>
      <c r="O910" s="51"/>
    </row>
    <row r="911" spans="1:15" ht="38.25" customHeight="1">
      <c r="A911" s="54"/>
      <c r="B911" s="41"/>
      <c r="C911" s="41"/>
      <c r="D911" s="45"/>
      <c r="E911" s="45"/>
      <c r="F911" s="41" t="s">
        <v>342</v>
      </c>
      <c r="G911" s="41"/>
      <c r="H911" s="41" t="s">
        <v>428</v>
      </c>
      <c r="I911" s="41"/>
      <c r="J911" s="41" t="s">
        <v>440</v>
      </c>
      <c r="K911" s="41"/>
      <c r="L911" s="52"/>
      <c r="M911" s="53"/>
      <c r="N911" s="52"/>
      <c r="O911" s="53"/>
    </row>
    <row r="912" spans="1:15">
      <c r="A912" s="54"/>
      <c r="B912" s="41"/>
      <c r="C912" s="41"/>
      <c r="D912" s="46"/>
      <c r="E912" s="46"/>
      <c r="F912" s="43">
        <v>7</v>
      </c>
      <c r="G912" s="43"/>
      <c r="H912" s="43">
        <v>6.2</v>
      </c>
      <c r="I912" s="43"/>
      <c r="J912" s="43">
        <v>6.6</v>
      </c>
      <c r="K912" s="43"/>
      <c r="L912" s="59">
        <f>SUM(F912:K912)/3</f>
        <v>6.5999999999999988</v>
      </c>
      <c r="M912" s="60"/>
      <c r="N912" s="61">
        <f>L912*D909</f>
        <v>8586.5999999999985</v>
      </c>
      <c r="O912" s="62"/>
    </row>
    <row r="913" spans="1:16" ht="31.5" customHeight="1">
      <c r="A913" s="54">
        <v>228</v>
      </c>
      <c r="B913" s="41" t="s">
        <v>230</v>
      </c>
      <c r="C913" s="41"/>
      <c r="D913" s="44">
        <v>2210</v>
      </c>
      <c r="E913" s="44" t="s">
        <v>265</v>
      </c>
      <c r="F913" s="42" t="s">
        <v>340</v>
      </c>
      <c r="G913" s="42"/>
      <c r="H913" s="42" t="s">
        <v>366</v>
      </c>
      <c r="I913" s="42"/>
      <c r="J913" s="42" t="s">
        <v>389</v>
      </c>
      <c r="K913" s="42"/>
      <c r="L913" s="48" t="s">
        <v>7</v>
      </c>
      <c r="M913" s="49"/>
      <c r="N913" s="48" t="s">
        <v>8</v>
      </c>
      <c r="O913" s="49"/>
    </row>
    <row r="914" spans="1:16">
      <c r="A914" s="54"/>
      <c r="B914" s="41"/>
      <c r="C914" s="41"/>
      <c r="D914" s="45"/>
      <c r="E914" s="45"/>
      <c r="F914" s="41" t="s">
        <v>341</v>
      </c>
      <c r="G914" s="41"/>
      <c r="H914" s="41" t="s">
        <v>381</v>
      </c>
      <c r="I914" s="41"/>
      <c r="J914" s="41" t="s">
        <v>388</v>
      </c>
      <c r="K914" s="41"/>
      <c r="L914" s="50"/>
      <c r="M914" s="51"/>
      <c r="N914" s="50"/>
      <c r="O914" s="51"/>
    </row>
    <row r="915" spans="1:16" ht="39" customHeight="1">
      <c r="A915" s="54"/>
      <c r="B915" s="41"/>
      <c r="C915" s="41"/>
      <c r="D915" s="45"/>
      <c r="E915" s="45"/>
      <c r="F915" s="41" t="s">
        <v>342</v>
      </c>
      <c r="G915" s="41"/>
      <c r="H915" s="41" t="s">
        <v>395</v>
      </c>
      <c r="I915" s="41"/>
      <c r="J915" s="41" t="s">
        <v>402</v>
      </c>
      <c r="K915" s="41"/>
      <c r="L915" s="52"/>
      <c r="M915" s="53"/>
      <c r="N915" s="52"/>
      <c r="O915" s="53"/>
    </row>
    <row r="916" spans="1:16">
      <c r="A916" s="54"/>
      <c r="B916" s="41"/>
      <c r="C916" s="41"/>
      <c r="D916" s="46"/>
      <c r="E916" s="46"/>
      <c r="F916" s="43">
        <v>2.06</v>
      </c>
      <c r="G916" s="43"/>
      <c r="H916" s="43">
        <v>2.38</v>
      </c>
      <c r="I916" s="43"/>
      <c r="J916" s="43">
        <v>1.9</v>
      </c>
      <c r="K916" s="43"/>
      <c r="L916" s="59">
        <f>SUM(F916:K916)/3</f>
        <v>2.1133333333333333</v>
      </c>
      <c r="M916" s="60"/>
      <c r="N916" s="61">
        <f>L916*D913</f>
        <v>4670.4666666666662</v>
      </c>
      <c r="O916" s="62"/>
    </row>
    <row r="917" spans="1:16" ht="32.25" customHeight="1">
      <c r="A917" s="54">
        <v>229</v>
      </c>
      <c r="B917" s="41" t="s">
        <v>231</v>
      </c>
      <c r="C917" s="41"/>
      <c r="D917" s="44">
        <v>46</v>
      </c>
      <c r="E917" s="44" t="s">
        <v>6</v>
      </c>
      <c r="F917" s="42" t="s">
        <v>378</v>
      </c>
      <c r="G917" s="42"/>
      <c r="H917" s="42" t="s">
        <v>398</v>
      </c>
      <c r="I917" s="42"/>
      <c r="J917" s="42" t="s">
        <v>458</v>
      </c>
      <c r="K917" s="42"/>
      <c r="L917" s="48" t="s">
        <v>7</v>
      </c>
      <c r="M917" s="49"/>
      <c r="N917" s="48" t="s">
        <v>8</v>
      </c>
      <c r="O917" s="49"/>
      <c r="P917" s="3"/>
    </row>
    <row r="918" spans="1:16">
      <c r="A918" s="54"/>
      <c r="B918" s="41"/>
      <c r="C918" s="41"/>
      <c r="D918" s="45"/>
      <c r="E918" s="45"/>
      <c r="F918" s="41" t="s">
        <v>379</v>
      </c>
      <c r="G918" s="41"/>
      <c r="H918" s="41" t="s">
        <v>399</v>
      </c>
      <c r="I918" s="41"/>
      <c r="J918" s="41" t="s">
        <v>459</v>
      </c>
      <c r="K918" s="41"/>
      <c r="L918" s="50"/>
      <c r="M918" s="51"/>
      <c r="N918" s="50"/>
      <c r="O918" s="51"/>
      <c r="P918" s="3"/>
    </row>
    <row r="919" spans="1:16" ht="42.75" customHeight="1">
      <c r="A919" s="54"/>
      <c r="B919" s="41"/>
      <c r="C919" s="41"/>
      <c r="D919" s="45"/>
      <c r="E919" s="45"/>
      <c r="F919" s="41" t="s">
        <v>358</v>
      </c>
      <c r="G919" s="41"/>
      <c r="H919" s="41" t="s">
        <v>402</v>
      </c>
      <c r="I919" s="41"/>
      <c r="J919" s="41" t="s">
        <v>460</v>
      </c>
      <c r="K919" s="41"/>
      <c r="L919" s="52"/>
      <c r="M919" s="53"/>
      <c r="N919" s="52"/>
      <c r="O919" s="53"/>
      <c r="P919" s="3"/>
    </row>
    <row r="920" spans="1:16">
      <c r="A920" s="54"/>
      <c r="B920" s="41"/>
      <c r="C920" s="41"/>
      <c r="D920" s="46"/>
      <c r="E920" s="46"/>
      <c r="F920" s="43">
        <v>22</v>
      </c>
      <c r="G920" s="43"/>
      <c r="H920" s="43">
        <v>90</v>
      </c>
      <c r="I920" s="43"/>
      <c r="J920" s="43">
        <v>114.68</v>
      </c>
      <c r="K920" s="43"/>
      <c r="L920" s="59">
        <f>SUM(F920:K920)/3</f>
        <v>75.56</v>
      </c>
      <c r="M920" s="60"/>
      <c r="N920" s="61">
        <f>L920*D917</f>
        <v>3475.76</v>
      </c>
      <c r="O920" s="62"/>
      <c r="P920" s="3"/>
    </row>
    <row r="921" spans="1:16" ht="35.25" customHeight="1">
      <c r="A921" s="54">
        <v>230</v>
      </c>
      <c r="B921" s="41" t="s">
        <v>232</v>
      </c>
      <c r="C921" s="41"/>
      <c r="D921" s="44">
        <v>65</v>
      </c>
      <c r="E921" s="44" t="s">
        <v>6</v>
      </c>
      <c r="F921" s="42" t="s">
        <v>378</v>
      </c>
      <c r="G921" s="42"/>
      <c r="H921" s="42" t="s">
        <v>410</v>
      </c>
      <c r="I921" s="42"/>
      <c r="J921" s="42" t="s">
        <v>448</v>
      </c>
      <c r="K921" s="42"/>
      <c r="L921" s="48" t="s">
        <v>7</v>
      </c>
      <c r="M921" s="49"/>
      <c r="N921" s="48" t="s">
        <v>8</v>
      </c>
      <c r="O921" s="49"/>
    </row>
    <row r="922" spans="1:16">
      <c r="A922" s="54"/>
      <c r="B922" s="41"/>
      <c r="C922" s="41"/>
      <c r="D922" s="45"/>
      <c r="E922" s="45"/>
      <c r="F922" s="41" t="s">
        <v>379</v>
      </c>
      <c r="G922" s="41"/>
      <c r="H922" s="41" t="s">
        <v>411</v>
      </c>
      <c r="I922" s="41"/>
      <c r="J922" s="41" t="s">
        <v>449</v>
      </c>
      <c r="K922" s="41"/>
      <c r="L922" s="50"/>
      <c r="M922" s="51"/>
      <c r="N922" s="50"/>
      <c r="O922" s="51"/>
    </row>
    <row r="923" spans="1:16" ht="42" customHeight="1">
      <c r="A923" s="54"/>
      <c r="B923" s="41"/>
      <c r="C923" s="41"/>
      <c r="D923" s="45"/>
      <c r="E923" s="45"/>
      <c r="F923" s="41" t="s">
        <v>358</v>
      </c>
      <c r="G923" s="41"/>
      <c r="H923" s="41" t="s">
        <v>409</v>
      </c>
      <c r="I923" s="41"/>
      <c r="J923" s="41" t="s">
        <v>450</v>
      </c>
      <c r="K923" s="41"/>
      <c r="L923" s="52"/>
      <c r="M923" s="53"/>
      <c r="N923" s="52"/>
      <c r="O923" s="53"/>
    </row>
    <row r="924" spans="1:16">
      <c r="A924" s="54"/>
      <c r="B924" s="41"/>
      <c r="C924" s="41"/>
      <c r="D924" s="46"/>
      <c r="E924" s="46"/>
      <c r="F924" s="43">
        <v>22</v>
      </c>
      <c r="G924" s="43"/>
      <c r="H924" s="43">
        <v>13.86</v>
      </c>
      <c r="I924" s="43"/>
      <c r="J924" s="43">
        <v>40.549999999999997</v>
      </c>
      <c r="K924" s="43"/>
      <c r="L924" s="59">
        <f>SUM(F924:K924)/3</f>
        <v>25.47</v>
      </c>
      <c r="M924" s="60"/>
      <c r="N924" s="61">
        <f>L924*D921</f>
        <v>1655.55</v>
      </c>
      <c r="O924" s="62"/>
    </row>
    <row r="925" spans="1:16" ht="29.25" customHeight="1">
      <c r="A925" s="54">
        <v>231</v>
      </c>
      <c r="B925" s="41" t="s">
        <v>233</v>
      </c>
      <c r="C925" s="41"/>
      <c r="D925" s="44">
        <v>260</v>
      </c>
      <c r="E925" s="44" t="s">
        <v>6</v>
      </c>
      <c r="F925" s="42" t="s">
        <v>273</v>
      </c>
      <c r="G925" s="42"/>
      <c r="H925" s="42" t="s">
        <v>361</v>
      </c>
      <c r="I925" s="42"/>
      <c r="J925" s="42" t="s">
        <v>398</v>
      </c>
      <c r="K925" s="42"/>
      <c r="L925" s="48" t="s">
        <v>7</v>
      </c>
      <c r="M925" s="49"/>
      <c r="N925" s="48" t="s">
        <v>8</v>
      </c>
      <c r="O925" s="49"/>
    </row>
    <row r="926" spans="1:16">
      <c r="A926" s="54"/>
      <c r="B926" s="41"/>
      <c r="C926" s="41"/>
      <c r="D926" s="45"/>
      <c r="E926" s="45"/>
      <c r="F926" s="41" t="s">
        <v>274</v>
      </c>
      <c r="G926" s="41"/>
      <c r="H926" s="41" t="s">
        <v>362</v>
      </c>
      <c r="I926" s="41"/>
      <c r="J926" s="41" t="s">
        <v>399</v>
      </c>
      <c r="K926" s="41"/>
      <c r="L926" s="50"/>
      <c r="M926" s="51"/>
      <c r="N926" s="50"/>
      <c r="O926" s="51"/>
    </row>
    <row r="927" spans="1:16" ht="39.75" customHeight="1">
      <c r="A927" s="54"/>
      <c r="B927" s="41"/>
      <c r="C927" s="41"/>
      <c r="D927" s="45"/>
      <c r="E927" s="45"/>
      <c r="F927" s="41" t="s">
        <v>272</v>
      </c>
      <c r="G927" s="41"/>
      <c r="H927" s="41" t="s">
        <v>358</v>
      </c>
      <c r="I927" s="41"/>
      <c r="J927" s="41" t="s">
        <v>402</v>
      </c>
      <c r="K927" s="41"/>
      <c r="L927" s="52"/>
      <c r="M927" s="53"/>
      <c r="N927" s="52"/>
      <c r="O927" s="53"/>
    </row>
    <row r="928" spans="1:16">
      <c r="A928" s="54"/>
      <c r="B928" s="41"/>
      <c r="C928" s="41"/>
      <c r="D928" s="46"/>
      <c r="E928" s="46"/>
      <c r="F928" s="43">
        <v>2.16</v>
      </c>
      <c r="G928" s="43"/>
      <c r="H928" s="43">
        <v>8.25</v>
      </c>
      <c r="I928" s="43"/>
      <c r="J928" s="43">
        <v>8.1999999999999993</v>
      </c>
      <c r="K928" s="43"/>
      <c r="L928" s="59">
        <f>SUM(F928:K928)/3</f>
        <v>6.2033333333333331</v>
      </c>
      <c r="M928" s="60"/>
      <c r="N928" s="61">
        <f>L928*D925</f>
        <v>1612.8666666666666</v>
      </c>
      <c r="O928" s="62"/>
    </row>
    <row r="929" spans="1:15" ht="15" customHeight="1">
      <c r="A929" s="54">
        <v>232</v>
      </c>
      <c r="B929" s="41" t="s">
        <v>234</v>
      </c>
      <c r="C929" s="41"/>
      <c r="D929" s="44">
        <v>78</v>
      </c>
      <c r="E929" s="44" t="s">
        <v>6</v>
      </c>
      <c r="F929" s="42" t="s">
        <v>389</v>
      </c>
      <c r="G929" s="42"/>
      <c r="H929" s="42" t="s">
        <v>398</v>
      </c>
      <c r="I929" s="42"/>
      <c r="J929" s="42" t="s">
        <v>448</v>
      </c>
      <c r="K929" s="42"/>
      <c r="L929" s="48" t="s">
        <v>7</v>
      </c>
      <c r="M929" s="49"/>
      <c r="N929" s="48" t="s">
        <v>8</v>
      </c>
      <c r="O929" s="49"/>
    </row>
    <row r="930" spans="1:15">
      <c r="A930" s="54"/>
      <c r="B930" s="41"/>
      <c r="C930" s="41"/>
      <c r="D930" s="45"/>
      <c r="E930" s="45"/>
      <c r="F930" s="41" t="s">
        <v>388</v>
      </c>
      <c r="G930" s="41"/>
      <c r="H930" s="41" t="s">
        <v>399</v>
      </c>
      <c r="I930" s="41"/>
      <c r="J930" s="41" t="s">
        <v>449</v>
      </c>
      <c r="K930" s="41"/>
      <c r="L930" s="50"/>
      <c r="M930" s="51"/>
      <c r="N930" s="50"/>
      <c r="O930" s="51"/>
    </row>
    <row r="931" spans="1:15" ht="39.75" customHeight="1">
      <c r="A931" s="54"/>
      <c r="B931" s="41"/>
      <c r="C931" s="41"/>
      <c r="D931" s="45"/>
      <c r="E931" s="45"/>
      <c r="F931" s="41" t="s">
        <v>402</v>
      </c>
      <c r="G931" s="41"/>
      <c r="H931" s="41" t="s">
        <v>402</v>
      </c>
      <c r="I931" s="41"/>
      <c r="J931" s="41" t="s">
        <v>450</v>
      </c>
      <c r="K931" s="41"/>
      <c r="L931" s="52"/>
      <c r="M931" s="53"/>
      <c r="N931" s="52"/>
      <c r="O931" s="53"/>
    </row>
    <row r="932" spans="1:15">
      <c r="A932" s="54"/>
      <c r="B932" s="41"/>
      <c r="C932" s="41"/>
      <c r="D932" s="46"/>
      <c r="E932" s="46"/>
      <c r="F932" s="43">
        <v>69.8</v>
      </c>
      <c r="G932" s="43"/>
      <c r="H932" s="43">
        <v>74.900000000000006</v>
      </c>
      <c r="I932" s="43"/>
      <c r="J932" s="43">
        <v>75.599999999999994</v>
      </c>
      <c r="K932" s="43"/>
      <c r="L932" s="59">
        <f>SUM(F932:K932)/3</f>
        <v>73.433333333333323</v>
      </c>
      <c r="M932" s="60"/>
      <c r="N932" s="61">
        <f>L932*D929</f>
        <v>5727.7999999999993</v>
      </c>
      <c r="O932" s="62"/>
    </row>
    <row r="933" spans="1:15" ht="26.25" customHeight="1">
      <c r="A933" s="54"/>
      <c r="B933" s="41" t="s">
        <v>235</v>
      </c>
      <c r="C933" s="41"/>
      <c r="D933" s="44">
        <v>326</v>
      </c>
      <c r="E933" s="44" t="s">
        <v>6</v>
      </c>
      <c r="F933" s="42" t="s">
        <v>380</v>
      </c>
      <c r="G933" s="42"/>
      <c r="H933" s="42" t="s">
        <v>410</v>
      </c>
      <c r="I933" s="42"/>
      <c r="J933" s="42" t="s">
        <v>448</v>
      </c>
      <c r="K933" s="42"/>
      <c r="L933" s="48" t="s">
        <v>7</v>
      </c>
      <c r="M933" s="49"/>
      <c r="N933" s="48" t="s">
        <v>8</v>
      </c>
      <c r="O933" s="49"/>
    </row>
    <row r="934" spans="1:15">
      <c r="A934" s="54"/>
      <c r="B934" s="41"/>
      <c r="C934" s="41"/>
      <c r="D934" s="45"/>
      <c r="E934" s="45"/>
      <c r="F934" s="41" t="s">
        <v>381</v>
      </c>
      <c r="G934" s="41"/>
      <c r="H934" s="41" t="s">
        <v>411</v>
      </c>
      <c r="I934" s="41"/>
      <c r="J934" s="41" t="s">
        <v>449</v>
      </c>
      <c r="K934" s="41"/>
      <c r="L934" s="50"/>
      <c r="M934" s="51"/>
      <c r="N934" s="50"/>
      <c r="O934" s="51"/>
    </row>
    <row r="935" spans="1:15" ht="34.5" customHeight="1">
      <c r="A935" s="54"/>
      <c r="B935" s="41"/>
      <c r="C935" s="41"/>
      <c r="D935" s="45"/>
      <c r="E935" s="45"/>
      <c r="F935" s="41" t="s">
        <v>402</v>
      </c>
      <c r="G935" s="41"/>
      <c r="H935" s="41" t="s">
        <v>409</v>
      </c>
      <c r="I935" s="41"/>
      <c r="J935" s="41" t="s">
        <v>450</v>
      </c>
      <c r="K935" s="41"/>
      <c r="L935" s="52"/>
      <c r="M935" s="53"/>
      <c r="N935" s="52"/>
      <c r="O935" s="53"/>
    </row>
    <row r="936" spans="1:15">
      <c r="A936" s="54"/>
      <c r="B936" s="41"/>
      <c r="C936" s="41"/>
      <c r="D936" s="46"/>
      <c r="E936" s="46"/>
      <c r="F936" s="43">
        <v>3.99</v>
      </c>
      <c r="G936" s="43"/>
      <c r="H936" s="43">
        <v>7.85</v>
      </c>
      <c r="I936" s="43"/>
      <c r="J936" s="43">
        <v>9.1999999999999993</v>
      </c>
      <c r="K936" s="43"/>
      <c r="L936" s="59">
        <f>SUM(F936:K936)/3</f>
        <v>7.0133333333333328</v>
      </c>
      <c r="M936" s="60"/>
      <c r="N936" s="61">
        <f>L936*D933</f>
        <v>2286.3466666666664</v>
      </c>
      <c r="O936" s="62"/>
    </row>
    <row r="937" spans="1:15" ht="23.25" customHeight="1">
      <c r="A937" s="54">
        <v>234</v>
      </c>
      <c r="B937" s="41" t="s">
        <v>236</v>
      </c>
      <c r="C937" s="41"/>
      <c r="D937" s="44">
        <v>52</v>
      </c>
      <c r="E937" s="44" t="s">
        <v>6</v>
      </c>
      <c r="F937" s="42" t="s">
        <v>448</v>
      </c>
      <c r="G937" s="42"/>
      <c r="H937" s="42" t="s">
        <v>398</v>
      </c>
      <c r="I937" s="42"/>
      <c r="J937" s="42" t="s">
        <v>378</v>
      </c>
      <c r="K937" s="42"/>
      <c r="L937" s="48" t="s">
        <v>7</v>
      </c>
      <c r="M937" s="49"/>
      <c r="N937" s="48" t="s">
        <v>8</v>
      </c>
      <c r="O937" s="49"/>
    </row>
    <row r="938" spans="1:15">
      <c r="A938" s="54"/>
      <c r="B938" s="41"/>
      <c r="C938" s="41"/>
      <c r="D938" s="45"/>
      <c r="E938" s="45"/>
      <c r="F938" s="41" t="s">
        <v>449</v>
      </c>
      <c r="G938" s="41"/>
      <c r="H938" s="41" t="s">
        <v>399</v>
      </c>
      <c r="I938" s="41"/>
      <c r="J938" s="41" t="s">
        <v>379</v>
      </c>
      <c r="K938" s="41"/>
      <c r="L938" s="50"/>
      <c r="M938" s="51"/>
      <c r="N938" s="50"/>
      <c r="O938" s="51"/>
    </row>
    <row r="939" spans="1:15" ht="39" customHeight="1">
      <c r="A939" s="54"/>
      <c r="B939" s="41"/>
      <c r="C939" s="41"/>
      <c r="D939" s="45"/>
      <c r="E939" s="45"/>
      <c r="F939" s="41" t="s">
        <v>450</v>
      </c>
      <c r="G939" s="41"/>
      <c r="H939" s="41" t="s">
        <v>402</v>
      </c>
      <c r="I939" s="41"/>
      <c r="J939" s="41" t="s">
        <v>358</v>
      </c>
      <c r="K939" s="41"/>
      <c r="L939" s="52"/>
      <c r="M939" s="53"/>
      <c r="N939" s="52"/>
      <c r="O939" s="53"/>
    </row>
    <row r="940" spans="1:15">
      <c r="A940" s="54"/>
      <c r="B940" s="41"/>
      <c r="C940" s="41"/>
      <c r="D940" s="46"/>
      <c r="E940" s="46"/>
      <c r="F940" s="43">
        <v>108.29</v>
      </c>
      <c r="G940" s="43"/>
      <c r="H940" s="43">
        <v>99.9</v>
      </c>
      <c r="I940" s="43"/>
      <c r="J940" s="43">
        <v>110.2</v>
      </c>
      <c r="K940" s="43"/>
      <c r="L940" s="59">
        <f>SUM(F940:K940)/3</f>
        <v>106.13</v>
      </c>
      <c r="M940" s="60"/>
      <c r="N940" s="61">
        <f>L940*D937</f>
        <v>5518.76</v>
      </c>
      <c r="O940" s="62"/>
    </row>
    <row r="941" spans="1:15" ht="27" customHeight="1">
      <c r="A941" s="54">
        <v>235</v>
      </c>
      <c r="B941" s="41" t="s">
        <v>237</v>
      </c>
      <c r="C941" s="41"/>
      <c r="D941" s="44">
        <v>780</v>
      </c>
      <c r="E941" s="44" t="s">
        <v>6</v>
      </c>
      <c r="F941" s="42" t="s">
        <v>273</v>
      </c>
      <c r="G941" s="42"/>
      <c r="H941" s="42" t="s">
        <v>361</v>
      </c>
      <c r="I941" s="42"/>
      <c r="J941" s="42" t="s">
        <v>398</v>
      </c>
      <c r="K941" s="42"/>
      <c r="L941" s="48" t="s">
        <v>7</v>
      </c>
      <c r="M941" s="49"/>
      <c r="N941" s="48" t="s">
        <v>8</v>
      </c>
      <c r="O941" s="49"/>
    </row>
    <row r="942" spans="1:15">
      <c r="A942" s="54"/>
      <c r="B942" s="41"/>
      <c r="C942" s="41"/>
      <c r="D942" s="45"/>
      <c r="E942" s="45"/>
      <c r="F942" s="41" t="s">
        <v>274</v>
      </c>
      <c r="G942" s="41"/>
      <c r="H942" s="41" t="s">
        <v>362</v>
      </c>
      <c r="I942" s="41"/>
      <c r="J942" s="41" t="s">
        <v>399</v>
      </c>
      <c r="K942" s="41"/>
      <c r="L942" s="50"/>
      <c r="M942" s="51"/>
      <c r="N942" s="50"/>
      <c r="O942" s="51"/>
    </row>
    <row r="943" spans="1:15" ht="39.75" customHeight="1">
      <c r="A943" s="54"/>
      <c r="B943" s="41"/>
      <c r="C943" s="41"/>
      <c r="D943" s="45"/>
      <c r="E943" s="45"/>
      <c r="F943" s="41" t="s">
        <v>272</v>
      </c>
      <c r="G943" s="41"/>
      <c r="H943" s="41" t="s">
        <v>358</v>
      </c>
      <c r="I943" s="41"/>
      <c r="J943" s="41" t="s">
        <v>402</v>
      </c>
      <c r="K943" s="41"/>
      <c r="L943" s="52"/>
      <c r="M943" s="53"/>
      <c r="N943" s="52"/>
      <c r="O943" s="53"/>
    </row>
    <row r="944" spans="1:15">
      <c r="A944" s="54"/>
      <c r="B944" s="41"/>
      <c r="C944" s="41"/>
      <c r="D944" s="46"/>
      <c r="E944" s="46"/>
      <c r="F944" s="43">
        <v>2.16</v>
      </c>
      <c r="G944" s="43"/>
      <c r="H944" s="43">
        <v>5.48</v>
      </c>
      <c r="I944" s="43"/>
      <c r="J944" s="43">
        <v>7.35</v>
      </c>
      <c r="K944" s="43"/>
      <c r="L944" s="59">
        <f>SUM(F944:K944)/3</f>
        <v>4.996666666666667</v>
      </c>
      <c r="M944" s="60"/>
      <c r="N944" s="61">
        <f>L944*D941</f>
        <v>3897.4</v>
      </c>
      <c r="O944" s="62"/>
    </row>
    <row r="945" spans="1:16" ht="27" customHeight="1">
      <c r="A945" s="54">
        <v>236</v>
      </c>
      <c r="B945" s="41" t="s">
        <v>238</v>
      </c>
      <c r="C945" s="41"/>
      <c r="D945" s="44">
        <v>1000</v>
      </c>
      <c r="E945" s="44" t="s">
        <v>265</v>
      </c>
      <c r="F945" s="42" t="s">
        <v>270</v>
      </c>
      <c r="G945" s="42"/>
      <c r="H945" s="42" t="s">
        <v>410</v>
      </c>
      <c r="I945" s="42"/>
      <c r="J945" s="42" t="s">
        <v>431</v>
      </c>
      <c r="K945" s="42"/>
      <c r="L945" s="48" t="s">
        <v>7</v>
      </c>
      <c r="M945" s="49"/>
      <c r="N945" s="48" t="s">
        <v>8</v>
      </c>
      <c r="O945" s="49"/>
    </row>
    <row r="946" spans="1:16">
      <c r="A946" s="54"/>
      <c r="B946" s="41"/>
      <c r="C946" s="41"/>
      <c r="D946" s="45"/>
      <c r="E946" s="45"/>
      <c r="F946" s="41" t="s">
        <v>271</v>
      </c>
      <c r="G946" s="41"/>
      <c r="H946" s="41" t="s">
        <v>411</v>
      </c>
      <c r="I946" s="41"/>
      <c r="J946" s="41" t="s">
        <v>432</v>
      </c>
      <c r="K946" s="41"/>
      <c r="L946" s="50"/>
      <c r="M946" s="51"/>
      <c r="N946" s="50"/>
      <c r="O946" s="51"/>
    </row>
    <row r="947" spans="1:16" ht="34.5" customHeight="1">
      <c r="A947" s="54"/>
      <c r="B947" s="41"/>
      <c r="C947" s="41"/>
      <c r="D947" s="45"/>
      <c r="E947" s="45"/>
      <c r="F947" s="41" t="s">
        <v>272</v>
      </c>
      <c r="G947" s="41"/>
      <c r="H947" s="41" t="s">
        <v>409</v>
      </c>
      <c r="I947" s="41"/>
      <c r="J947" s="41" t="s">
        <v>427</v>
      </c>
      <c r="K947" s="41"/>
      <c r="L947" s="52"/>
      <c r="M947" s="53"/>
      <c r="N947" s="52"/>
      <c r="O947" s="53"/>
    </row>
    <row r="948" spans="1:16">
      <c r="A948" s="54"/>
      <c r="B948" s="41"/>
      <c r="C948" s="41"/>
      <c r="D948" s="46"/>
      <c r="E948" s="46"/>
      <c r="F948" s="43">
        <v>7.6</v>
      </c>
      <c r="G948" s="43"/>
      <c r="H948" s="43">
        <v>7.2</v>
      </c>
      <c r="I948" s="43"/>
      <c r="J948" s="43">
        <v>5.3</v>
      </c>
      <c r="K948" s="43"/>
      <c r="L948" s="59">
        <f>SUM(F948:K948)/3</f>
        <v>6.7</v>
      </c>
      <c r="M948" s="60"/>
      <c r="N948" s="61">
        <f>L948*D945</f>
        <v>6700</v>
      </c>
      <c r="O948" s="62"/>
    </row>
    <row r="949" spans="1:16" ht="27" customHeight="1">
      <c r="A949" s="54">
        <v>237</v>
      </c>
      <c r="B949" s="41" t="s">
        <v>239</v>
      </c>
      <c r="C949" s="41"/>
      <c r="D949" s="44">
        <v>64</v>
      </c>
      <c r="E949" s="44" t="s">
        <v>6</v>
      </c>
      <c r="F949" s="42" t="s">
        <v>270</v>
      </c>
      <c r="G949" s="42"/>
      <c r="H949" s="42" t="s">
        <v>398</v>
      </c>
      <c r="I949" s="42"/>
      <c r="J949" s="42" t="s">
        <v>396</v>
      </c>
      <c r="K949" s="42"/>
      <c r="L949" s="48" t="s">
        <v>7</v>
      </c>
      <c r="M949" s="49"/>
      <c r="N949" s="48" t="s">
        <v>8</v>
      </c>
      <c r="O949" s="49"/>
    </row>
    <row r="950" spans="1:16" ht="15" customHeight="1">
      <c r="A950" s="54"/>
      <c r="B950" s="41"/>
      <c r="C950" s="41"/>
      <c r="D950" s="45"/>
      <c r="E950" s="45"/>
      <c r="F950" s="41" t="s">
        <v>271</v>
      </c>
      <c r="G950" s="41"/>
      <c r="H950" s="41" t="s">
        <v>399</v>
      </c>
      <c r="I950" s="41"/>
      <c r="J950" s="41" t="s">
        <v>397</v>
      </c>
      <c r="K950" s="41"/>
      <c r="L950" s="50"/>
      <c r="M950" s="51"/>
      <c r="N950" s="50"/>
      <c r="O950" s="51"/>
    </row>
    <row r="951" spans="1:16" ht="44.25" customHeight="1">
      <c r="A951" s="54"/>
      <c r="B951" s="41"/>
      <c r="C951" s="41"/>
      <c r="D951" s="45"/>
      <c r="E951" s="45"/>
      <c r="F951" s="41" t="s">
        <v>272</v>
      </c>
      <c r="G951" s="41"/>
      <c r="H951" s="41" t="s">
        <v>402</v>
      </c>
      <c r="I951" s="41"/>
      <c r="J951" s="41" t="s">
        <v>395</v>
      </c>
      <c r="K951" s="41"/>
      <c r="L951" s="52"/>
      <c r="M951" s="53"/>
      <c r="N951" s="52"/>
      <c r="O951" s="53"/>
    </row>
    <row r="952" spans="1:16">
      <c r="A952" s="54"/>
      <c r="B952" s="41"/>
      <c r="C952" s="41"/>
      <c r="D952" s="46"/>
      <c r="E952" s="46"/>
      <c r="F952" s="43">
        <v>49.5</v>
      </c>
      <c r="G952" s="43"/>
      <c r="H952" s="43">
        <v>22</v>
      </c>
      <c r="I952" s="43"/>
      <c r="J952" s="43">
        <v>54.2</v>
      </c>
      <c r="K952" s="43"/>
      <c r="L952" s="59">
        <f>SUM(F952:K952)/3</f>
        <v>41.9</v>
      </c>
      <c r="M952" s="60"/>
      <c r="N952" s="61">
        <f>L952*D949</f>
        <v>2681.6</v>
      </c>
      <c r="O952" s="62"/>
    </row>
    <row r="953" spans="1:16" ht="27" customHeight="1">
      <c r="A953" s="54">
        <v>238</v>
      </c>
      <c r="B953" s="41" t="s">
        <v>240</v>
      </c>
      <c r="C953" s="41"/>
      <c r="D953" s="44">
        <v>39</v>
      </c>
      <c r="E953" s="44" t="s">
        <v>6</v>
      </c>
      <c r="F953" s="42" t="s">
        <v>528</v>
      </c>
      <c r="G953" s="42"/>
      <c r="H953" s="42" t="s">
        <v>570</v>
      </c>
      <c r="I953" s="42"/>
      <c r="J953" s="42" t="s">
        <v>586</v>
      </c>
      <c r="K953" s="42"/>
      <c r="L953" s="48" t="s">
        <v>7</v>
      </c>
      <c r="M953" s="49"/>
      <c r="N953" s="48" t="s">
        <v>8</v>
      </c>
      <c r="O953" s="49"/>
      <c r="P953" s="3"/>
    </row>
    <row r="954" spans="1:16" ht="15" customHeight="1">
      <c r="A954" s="54"/>
      <c r="B954" s="41"/>
      <c r="C954" s="41"/>
      <c r="D954" s="45"/>
      <c r="E954" s="45"/>
      <c r="F954" s="41" t="s">
        <v>524</v>
      </c>
      <c r="G954" s="41"/>
      <c r="H954" s="41" t="s">
        <v>574</v>
      </c>
      <c r="I954" s="41"/>
      <c r="J954" s="41" t="s">
        <v>587</v>
      </c>
      <c r="K954" s="41"/>
      <c r="L954" s="50"/>
      <c r="M954" s="51"/>
      <c r="N954" s="50"/>
      <c r="O954" s="51"/>
      <c r="P954" s="3"/>
    </row>
    <row r="955" spans="1:16" ht="37.5" customHeight="1">
      <c r="A955" s="54"/>
      <c r="B955" s="41"/>
      <c r="C955" s="41"/>
      <c r="D955" s="45"/>
      <c r="E955" s="45"/>
      <c r="F955" s="41" t="s">
        <v>529</v>
      </c>
      <c r="G955" s="41"/>
      <c r="H955" s="41" t="s">
        <v>572</v>
      </c>
      <c r="I955" s="41"/>
      <c r="J955" s="41" t="s">
        <v>585</v>
      </c>
      <c r="K955" s="41"/>
      <c r="L955" s="52"/>
      <c r="M955" s="53"/>
      <c r="N955" s="52"/>
      <c r="O955" s="53"/>
      <c r="P955" s="3"/>
    </row>
    <row r="956" spans="1:16">
      <c r="A956" s="54"/>
      <c r="B956" s="41"/>
      <c r="C956" s="41"/>
      <c r="D956" s="46"/>
      <c r="E956" s="46"/>
      <c r="F956" s="43">
        <v>54.2</v>
      </c>
      <c r="G956" s="43"/>
      <c r="H956" s="43">
        <v>59.57</v>
      </c>
      <c r="I956" s="43"/>
      <c r="J956" s="43">
        <v>100.5</v>
      </c>
      <c r="K956" s="43"/>
      <c r="L956" s="59">
        <f>SUM(F956:K956)/3</f>
        <v>71.423333333333332</v>
      </c>
      <c r="M956" s="60"/>
      <c r="N956" s="61">
        <f>L956*D953</f>
        <v>2785.5099999999998</v>
      </c>
      <c r="O956" s="62"/>
      <c r="P956" s="3"/>
    </row>
    <row r="957" spans="1:16" ht="26.25" customHeight="1">
      <c r="A957" s="54">
        <v>239</v>
      </c>
      <c r="B957" s="41" t="s">
        <v>241</v>
      </c>
      <c r="C957" s="41"/>
      <c r="D957" s="44">
        <v>52</v>
      </c>
      <c r="E957" s="44" t="s">
        <v>6</v>
      </c>
      <c r="F957" s="42" t="s">
        <v>364</v>
      </c>
      <c r="G957" s="42"/>
      <c r="H957" s="42" t="s">
        <v>396</v>
      </c>
      <c r="I957" s="42"/>
      <c r="J957" s="42" t="s">
        <v>417</v>
      </c>
      <c r="K957" s="42"/>
      <c r="L957" s="48" t="s">
        <v>7</v>
      </c>
      <c r="M957" s="49"/>
      <c r="N957" s="48" t="s">
        <v>8</v>
      </c>
      <c r="O957" s="49"/>
    </row>
    <row r="958" spans="1:16" ht="15" customHeight="1">
      <c r="A958" s="54"/>
      <c r="B958" s="41"/>
      <c r="C958" s="41"/>
      <c r="D958" s="45"/>
      <c r="E958" s="45"/>
      <c r="F958" s="41" t="s">
        <v>365</v>
      </c>
      <c r="G958" s="41"/>
      <c r="H958" s="41" t="s">
        <v>397</v>
      </c>
      <c r="I958" s="41"/>
      <c r="J958" s="41" t="s">
        <v>418</v>
      </c>
      <c r="K958" s="41"/>
      <c r="L958" s="50"/>
      <c r="M958" s="51"/>
      <c r="N958" s="50"/>
      <c r="O958" s="51"/>
    </row>
    <row r="959" spans="1:16" ht="37.5" customHeight="1">
      <c r="A959" s="54"/>
      <c r="B959" s="41"/>
      <c r="C959" s="41"/>
      <c r="D959" s="45"/>
      <c r="E959" s="45"/>
      <c r="F959" s="41" t="s">
        <v>358</v>
      </c>
      <c r="G959" s="41"/>
      <c r="H959" s="41" t="s">
        <v>395</v>
      </c>
      <c r="I959" s="41"/>
      <c r="J959" s="41" t="s">
        <v>409</v>
      </c>
      <c r="K959" s="41"/>
      <c r="L959" s="52"/>
      <c r="M959" s="53"/>
      <c r="N959" s="52"/>
      <c r="O959" s="53"/>
    </row>
    <row r="960" spans="1:16">
      <c r="A960" s="54"/>
      <c r="B960" s="41"/>
      <c r="C960" s="41"/>
      <c r="D960" s="46"/>
      <c r="E960" s="46"/>
      <c r="F960" s="43">
        <v>35.97</v>
      </c>
      <c r="G960" s="43"/>
      <c r="H960" s="43">
        <v>76.89</v>
      </c>
      <c r="I960" s="43"/>
      <c r="J960" s="43">
        <v>68.5</v>
      </c>
      <c r="K960" s="43"/>
      <c r="L960" s="59">
        <f>SUM(F960:K960)/3</f>
        <v>60.45333333333334</v>
      </c>
      <c r="M960" s="60"/>
      <c r="N960" s="61">
        <f>L960*D957</f>
        <v>3143.5733333333337</v>
      </c>
      <c r="O960" s="62"/>
    </row>
    <row r="961" spans="1:15" ht="27" customHeight="1">
      <c r="A961" s="54">
        <v>240</v>
      </c>
      <c r="B961" s="41" t="s">
        <v>242</v>
      </c>
      <c r="C961" s="41"/>
      <c r="D961" s="44">
        <v>195</v>
      </c>
      <c r="E961" s="44" t="s">
        <v>6</v>
      </c>
      <c r="F961" s="42" t="s">
        <v>270</v>
      </c>
      <c r="G961" s="42"/>
      <c r="H961" s="42" t="s">
        <v>366</v>
      </c>
      <c r="I961" s="42"/>
      <c r="J961" s="42" t="s">
        <v>396</v>
      </c>
      <c r="K961" s="42"/>
      <c r="L961" s="48" t="s">
        <v>7</v>
      </c>
      <c r="M961" s="49"/>
      <c r="N961" s="48" t="s">
        <v>8</v>
      </c>
      <c r="O961" s="49"/>
    </row>
    <row r="962" spans="1:15">
      <c r="A962" s="54"/>
      <c r="B962" s="41"/>
      <c r="C962" s="41"/>
      <c r="D962" s="45"/>
      <c r="E962" s="45"/>
      <c r="F962" s="41" t="s">
        <v>271</v>
      </c>
      <c r="G962" s="41"/>
      <c r="H962" s="41" t="s">
        <v>367</v>
      </c>
      <c r="I962" s="41"/>
      <c r="J962" s="41" t="s">
        <v>397</v>
      </c>
      <c r="K962" s="41"/>
      <c r="L962" s="50"/>
      <c r="M962" s="51"/>
      <c r="N962" s="50"/>
      <c r="O962" s="51"/>
    </row>
    <row r="963" spans="1:15" ht="44.25" customHeight="1">
      <c r="A963" s="54"/>
      <c r="B963" s="41"/>
      <c r="C963" s="41"/>
      <c r="D963" s="45"/>
      <c r="E963" s="45"/>
      <c r="F963" s="41" t="s">
        <v>272</v>
      </c>
      <c r="G963" s="41"/>
      <c r="H963" s="41" t="s">
        <v>358</v>
      </c>
      <c r="I963" s="41"/>
      <c r="J963" s="41" t="s">
        <v>395</v>
      </c>
      <c r="K963" s="41"/>
      <c r="L963" s="52"/>
      <c r="M963" s="53"/>
      <c r="N963" s="52"/>
      <c r="O963" s="53"/>
    </row>
    <row r="964" spans="1:15">
      <c r="A964" s="54"/>
      <c r="B964" s="41"/>
      <c r="C964" s="41"/>
      <c r="D964" s="46"/>
      <c r="E964" s="46"/>
      <c r="F964" s="43">
        <v>6.3</v>
      </c>
      <c r="G964" s="43"/>
      <c r="H964" s="43">
        <v>4.99</v>
      </c>
      <c r="I964" s="43"/>
      <c r="J964" s="43">
        <v>3.99</v>
      </c>
      <c r="K964" s="43"/>
      <c r="L964" s="59">
        <f>SUM(F964:K964)/3</f>
        <v>5.0933333333333328</v>
      </c>
      <c r="M964" s="60"/>
      <c r="N964" s="61">
        <f>L964*D961</f>
        <v>993.19999999999993</v>
      </c>
      <c r="O964" s="62"/>
    </row>
    <row r="965" spans="1:15" ht="31.5" customHeight="1">
      <c r="A965" s="54">
        <v>241</v>
      </c>
      <c r="B965" s="41" t="s">
        <v>243</v>
      </c>
      <c r="C965" s="41"/>
      <c r="D965" s="44">
        <v>59</v>
      </c>
      <c r="E965" s="44" t="s">
        <v>6</v>
      </c>
      <c r="F965" s="42" t="s">
        <v>361</v>
      </c>
      <c r="G965" s="42"/>
      <c r="H965" s="42" t="s">
        <v>466</v>
      </c>
      <c r="I965" s="42"/>
      <c r="J965" s="42" t="s">
        <v>463</v>
      </c>
      <c r="K965" s="42"/>
      <c r="L965" s="48" t="s">
        <v>7</v>
      </c>
      <c r="M965" s="49"/>
      <c r="N965" s="48" t="s">
        <v>8</v>
      </c>
      <c r="O965" s="49"/>
    </row>
    <row r="966" spans="1:15">
      <c r="A966" s="54"/>
      <c r="B966" s="41"/>
      <c r="C966" s="41"/>
      <c r="D966" s="45"/>
      <c r="E966" s="45"/>
      <c r="F966" s="41" t="s">
        <v>362</v>
      </c>
      <c r="G966" s="41"/>
      <c r="H966" s="41" t="s">
        <v>467</v>
      </c>
      <c r="I966" s="41"/>
      <c r="J966" s="41" t="s">
        <v>475</v>
      </c>
      <c r="K966" s="41"/>
      <c r="L966" s="50"/>
      <c r="M966" s="51"/>
      <c r="N966" s="50"/>
      <c r="O966" s="51"/>
    </row>
    <row r="967" spans="1:15" ht="43.5" customHeight="1">
      <c r="A967" s="54"/>
      <c r="B967" s="41"/>
      <c r="C967" s="41"/>
      <c r="D967" s="45"/>
      <c r="E967" s="45"/>
      <c r="F967" s="41" t="s">
        <v>358</v>
      </c>
      <c r="G967" s="41"/>
      <c r="H967" s="41" t="s">
        <v>465</v>
      </c>
      <c r="I967" s="41"/>
      <c r="J967" s="41" t="s">
        <v>474</v>
      </c>
      <c r="K967" s="41"/>
      <c r="L967" s="52"/>
      <c r="M967" s="53"/>
      <c r="N967" s="52"/>
      <c r="O967" s="53"/>
    </row>
    <row r="968" spans="1:15">
      <c r="A968" s="54"/>
      <c r="B968" s="41"/>
      <c r="C968" s="41"/>
      <c r="D968" s="46"/>
      <c r="E968" s="46"/>
      <c r="F968" s="43">
        <v>50</v>
      </c>
      <c r="G968" s="43"/>
      <c r="H968" s="43">
        <v>19.25</v>
      </c>
      <c r="I968" s="43"/>
      <c r="J968" s="43">
        <v>27.44</v>
      </c>
      <c r="K968" s="43"/>
      <c r="L968" s="59">
        <f>SUM(F968:K968)/3</f>
        <v>32.229999999999997</v>
      </c>
      <c r="M968" s="60"/>
      <c r="N968" s="61">
        <f>L968*D965</f>
        <v>1901.5699999999997</v>
      </c>
      <c r="O968" s="62"/>
    </row>
    <row r="969" spans="1:15" ht="15" customHeight="1">
      <c r="A969" s="54">
        <v>242</v>
      </c>
      <c r="B969" s="41" t="s">
        <v>244</v>
      </c>
      <c r="C969" s="41"/>
      <c r="D969" s="44">
        <v>26</v>
      </c>
      <c r="E969" s="44" t="s">
        <v>6</v>
      </c>
      <c r="F969" s="42" t="s">
        <v>396</v>
      </c>
      <c r="G969" s="42"/>
      <c r="H969" s="42" t="s">
        <v>452</v>
      </c>
      <c r="I969" s="42"/>
      <c r="J969" s="42" t="s">
        <v>455</v>
      </c>
      <c r="K969" s="42"/>
      <c r="L969" s="48" t="s">
        <v>7</v>
      </c>
      <c r="M969" s="49"/>
      <c r="N969" s="48" t="s">
        <v>8</v>
      </c>
      <c r="O969" s="49"/>
    </row>
    <row r="970" spans="1:15">
      <c r="A970" s="54"/>
      <c r="B970" s="41"/>
      <c r="C970" s="41"/>
      <c r="D970" s="45"/>
      <c r="E970" s="45"/>
      <c r="F970" s="41" t="s">
        <v>397</v>
      </c>
      <c r="G970" s="41"/>
      <c r="H970" s="41" t="s">
        <v>453</v>
      </c>
      <c r="I970" s="41"/>
      <c r="J970" s="41" t="s">
        <v>456</v>
      </c>
      <c r="K970" s="41"/>
      <c r="L970" s="50"/>
      <c r="M970" s="51"/>
      <c r="N970" s="50"/>
      <c r="O970" s="51"/>
    </row>
    <row r="971" spans="1:15" ht="47.25" customHeight="1">
      <c r="A971" s="54"/>
      <c r="B971" s="41"/>
      <c r="C971" s="41"/>
      <c r="D971" s="45"/>
      <c r="E971" s="45"/>
      <c r="F971" s="41" t="s">
        <v>402</v>
      </c>
      <c r="G971" s="41"/>
      <c r="H971" s="41" t="s">
        <v>450</v>
      </c>
      <c r="I971" s="41"/>
      <c r="J971" s="41" t="s">
        <v>457</v>
      </c>
      <c r="K971" s="41"/>
      <c r="L971" s="52"/>
      <c r="M971" s="53"/>
      <c r="N971" s="52"/>
      <c r="O971" s="53"/>
    </row>
    <row r="972" spans="1:15">
      <c r="A972" s="54"/>
      <c r="B972" s="41"/>
      <c r="C972" s="41"/>
      <c r="D972" s="46"/>
      <c r="E972" s="46"/>
      <c r="F972" s="43">
        <v>348</v>
      </c>
      <c r="G972" s="43"/>
      <c r="H972" s="43">
        <v>340</v>
      </c>
      <c r="I972" s="43"/>
      <c r="J972" s="43">
        <v>213</v>
      </c>
      <c r="K972" s="43"/>
      <c r="L972" s="59">
        <f>SUM(F972:K972)/3</f>
        <v>300.33333333333331</v>
      </c>
      <c r="M972" s="60"/>
      <c r="N972" s="61">
        <f>L972*D969</f>
        <v>7808.6666666666661</v>
      </c>
      <c r="O972" s="62"/>
    </row>
    <row r="973" spans="1:15" ht="28.5" customHeight="1">
      <c r="A973" s="54">
        <v>243</v>
      </c>
      <c r="B973" s="41" t="s">
        <v>245</v>
      </c>
      <c r="C973" s="41"/>
      <c r="D973" s="44">
        <v>845</v>
      </c>
      <c r="E973" s="44" t="s">
        <v>6</v>
      </c>
      <c r="F973" s="42" t="s">
        <v>273</v>
      </c>
      <c r="G973" s="42"/>
      <c r="H973" s="42" t="s">
        <v>340</v>
      </c>
      <c r="I973" s="42"/>
      <c r="J973" s="42" t="s">
        <v>374</v>
      </c>
      <c r="K973" s="42"/>
      <c r="L973" s="48" t="s">
        <v>7</v>
      </c>
      <c r="M973" s="49"/>
      <c r="N973" s="48" t="s">
        <v>8</v>
      </c>
      <c r="O973" s="49"/>
    </row>
    <row r="974" spans="1:15">
      <c r="A974" s="54"/>
      <c r="B974" s="41"/>
      <c r="C974" s="41"/>
      <c r="D974" s="45"/>
      <c r="E974" s="45"/>
      <c r="F974" s="41" t="s">
        <v>274</v>
      </c>
      <c r="G974" s="41"/>
      <c r="H974" s="41" t="s">
        <v>341</v>
      </c>
      <c r="I974" s="41"/>
      <c r="J974" s="41" t="s">
        <v>375</v>
      </c>
      <c r="K974" s="41"/>
      <c r="L974" s="50"/>
      <c r="M974" s="51"/>
      <c r="N974" s="50"/>
      <c r="O974" s="51"/>
    </row>
    <row r="975" spans="1:15" ht="37.5" customHeight="1">
      <c r="A975" s="54"/>
      <c r="B975" s="41"/>
      <c r="C975" s="41"/>
      <c r="D975" s="45"/>
      <c r="E975" s="45"/>
      <c r="F975" s="41" t="s">
        <v>272</v>
      </c>
      <c r="G975" s="41"/>
      <c r="H975" s="41" t="s">
        <v>342</v>
      </c>
      <c r="I975" s="41"/>
      <c r="J975" s="41" t="s">
        <v>358</v>
      </c>
      <c r="K975" s="41"/>
      <c r="L975" s="52"/>
      <c r="M975" s="53"/>
      <c r="N975" s="52"/>
      <c r="O975" s="53"/>
    </row>
    <row r="976" spans="1:15">
      <c r="A976" s="54"/>
      <c r="B976" s="41"/>
      <c r="C976" s="41"/>
      <c r="D976" s="46"/>
      <c r="E976" s="46"/>
      <c r="F976" s="43">
        <v>9.8000000000000007</v>
      </c>
      <c r="G976" s="43"/>
      <c r="H976" s="43">
        <v>3.19</v>
      </c>
      <c r="I976" s="43"/>
      <c r="J976" s="43">
        <v>7.4</v>
      </c>
      <c r="K976" s="43"/>
      <c r="L976" s="59">
        <f>SUM(F976:K976)/3</f>
        <v>6.7966666666666669</v>
      </c>
      <c r="M976" s="60"/>
      <c r="N976" s="61">
        <f>L976*D973</f>
        <v>5743.1833333333334</v>
      </c>
      <c r="O976" s="62"/>
    </row>
    <row r="977" spans="1:15" ht="33" customHeight="1">
      <c r="A977" s="54">
        <v>244</v>
      </c>
      <c r="B977" s="41" t="s">
        <v>246</v>
      </c>
      <c r="C977" s="41"/>
      <c r="D977" s="44">
        <v>59</v>
      </c>
      <c r="E977" s="44" t="s">
        <v>6</v>
      </c>
      <c r="F977" s="42" t="s">
        <v>618</v>
      </c>
      <c r="G977" s="42"/>
      <c r="H977" s="42" t="s">
        <v>617</v>
      </c>
      <c r="I977" s="42"/>
      <c r="J977" s="42" t="s">
        <v>619</v>
      </c>
      <c r="K977" s="42"/>
      <c r="L977" s="48" t="s">
        <v>7</v>
      </c>
      <c r="M977" s="49"/>
      <c r="N977" s="48" t="s">
        <v>8</v>
      </c>
      <c r="O977" s="49"/>
    </row>
    <row r="978" spans="1:15">
      <c r="A978" s="54"/>
      <c r="B978" s="41"/>
      <c r="C978" s="41"/>
      <c r="D978" s="45"/>
      <c r="E978" s="45"/>
      <c r="F978" s="41" t="s">
        <v>598</v>
      </c>
      <c r="G978" s="41"/>
      <c r="H978" s="41" t="s">
        <v>598</v>
      </c>
      <c r="I978" s="41"/>
      <c r="J978" s="41" t="s">
        <v>598</v>
      </c>
      <c r="K978" s="41"/>
      <c r="L978" s="50"/>
      <c r="M978" s="51"/>
      <c r="N978" s="50"/>
      <c r="O978" s="51"/>
    </row>
    <row r="979" spans="1:15" ht="89.25" customHeight="1">
      <c r="A979" s="54"/>
      <c r="B979" s="41"/>
      <c r="C979" s="41"/>
      <c r="D979" s="45"/>
      <c r="E979" s="45"/>
      <c r="F979" s="41" t="s">
        <v>616</v>
      </c>
      <c r="G979" s="41"/>
      <c r="H979" s="57" t="s">
        <v>601</v>
      </c>
      <c r="I979" s="58"/>
      <c r="J979" s="57" t="s">
        <v>601</v>
      </c>
      <c r="K979" s="58"/>
      <c r="L979" s="52"/>
      <c r="M979" s="53"/>
      <c r="N979" s="52"/>
      <c r="O979" s="53"/>
    </row>
    <row r="980" spans="1:15">
      <c r="A980" s="54"/>
      <c r="B980" s="41"/>
      <c r="C980" s="41"/>
      <c r="D980" s="46"/>
      <c r="E980" s="46"/>
      <c r="F980" s="43">
        <v>34.99</v>
      </c>
      <c r="G980" s="43"/>
      <c r="H980" s="43">
        <v>33.369999999999997</v>
      </c>
      <c r="I980" s="43"/>
      <c r="J980" s="43">
        <v>26.9</v>
      </c>
      <c r="K980" s="43"/>
      <c r="L980" s="59">
        <f>SUM(F980:K980)/3</f>
        <v>31.75333333333333</v>
      </c>
      <c r="M980" s="60"/>
      <c r="N980" s="61">
        <f>L980*D977</f>
        <v>1873.4466666666665</v>
      </c>
      <c r="O980" s="62"/>
    </row>
    <row r="981" spans="1:15" ht="26.25" customHeight="1">
      <c r="A981" s="54">
        <v>245</v>
      </c>
      <c r="B981" s="41" t="s">
        <v>247</v>
      </c>
      <c r="C981" s="41"/>
      <c r="D981" s="44">
        <v>325</v>
      </c>
      <c r="E981" s="44" t="s">
        <v>6</v>
      </c>
      <c r="F981" s="42" t="s">
        <v>437</v>
      </c>
      <c r="G981" s="42"/>
      <c r="H981" s="42" t="s">
        <v>448</v>
      </c>
      <c r="I981" s="42"/>
      <c r="J981" s="42" t="s">
        <v>478</v>
      </c>
      <c r="K981" s="42"/>
      <c r="L981" s="48" t="s">
        <v>7</v>
      </c>
      <c r="M981" s="49"/>
      <c r="N981" s="48" t="s">
        <v>8</v>
      </c>
      <c r="O981" s="49"/>
    </row>
    <row r="982" spans="1:15">
      <c r="A982" s="54"/>
      <c r="B982" s="41"/>
      <c r="C982" s="41"/>
      <c r="D982" s="45"/>
      <c r="E982" s="45"/>
      <c r="F982" s="41" t="s">
        <v>438</v>
      </c>
      <c r="G982" s="41"/>
      <c r="H982" s="41" t="s">
        <v>449</v>
      </c>
      <c r="I982" s="41"/>
      <c r="J982" s="41" t="s">
        <v>477</v>
      </c>
      <c r="K982" s="41"/>
      <c r="L982" s="50"/>
      <c r="M982" s="51"/>
      <c r="N982" s="50"/>
      <c r="O982" s="51"/>
    </row>
    <row r="983" spans="1:15" ht="48" customHeight="1">
      <c r="A983" s="54"/>
      <c r="B983" s="41"/>
      <c r="C983" s="41"/>
      <c r="D983" s="45"/>
      <c r="E983" s="45"/>
      <c r="F983" s="41" t="s">
        <v>440</v>
      </c>
      <c r="G983" s="41"/>
      <c r="H983" s="41" t="s">
        <v>450</v>
      </c>
      <c r="I983" s="41"/>
      <c r="J983" s="41" t="s">
        <v>474</v>
      </c>
      <c r="K983" s="41"/>
      <c r="L983" s="52"/>
      <c r="M983" s="53"/>
      <c r="N983" s="52"/>
      <c r="O983" s="53"/>
    </row>
    <row r="984" spans="1:15">
      <c r="A984" s="54"/>
      <c r="B984" s="41"/>
      <c r="C984" s="41"/>
      <c r="D984" s="46"/>
      <c r="E984" s="46"/>
      <c r="F984" s="43">
        <v>7</v>
      </c>
      <c r="G984" s="43"/>
      <c r="H984" s="43">
        <v>11.28</v>
      </c>
      <c r="I984" s="43"/>
      <c r="J984" s="43">
        <v>5.6</v>
      </c>
      <c r="K984" s="43"/>
      <c r="L984" s="59">
        <f>SUM(F984:K984)/3</f>
        <v>7.9600000000000009</v>
      </c>
      <c r="M984" s="60"/>
      <c r="N984" s="61">
        <f>L984*D981</f>
        <v>2587.0000000000005</v>
      </c>
      <c r="O984" s="62"/>
    </row>
    <row r="985" spans="1:15" ht="15" customHeight="1">
      <c r="A985" s="54">
        <v>246</v>
      </c>
      <c r="B985" s="41" t="s">
        <v>248</v>
      </c>
      <c r="C985" s="41"/>
      <c r="D985" s="44">
        <v>286</v>
      </c>
      <c r="E985" s="44" t="s">
        <v>6</v>
      </c>
      <c r="F985" s="42" t="s">
        <v>483</v>
      </c>
      <c r="G985" s="42"/>
      <c r="H985" s="42" t="s">
        <v>452</v>
      </c>
      <c r="I985" s="42"/>
      <c r="J985" s="42" t="s">
        <v>340</v>
      </c>
      <c r="K985" s="42"/>
      <c r="L985" s="48" t="s">
        <v>7</v>
      </c>
      <c r="M985" s="49"/>
      <c r="N985" s="48" t="s">
        <v>8</v>
      </c>
      <c r="O985" s="49"/>
    </row>
    <row r="986" spans="1:15">
      <c r="A986" s="54"/>
      <c r="B986" s="41"/>
      <c r="C986" s="41"/>
      <c r="D986" s="45"/>
      <c r="E986" s="45"/>
      <c r="F986" s="41" t="s">
        <v>480</v>
      </c>
      <c r="G986" s="41"/>
      <c r="H986" s="41" t="s">
        <v>453</v>
      </c>
      <c r="I986" s="41"/>
      <c r="J986" s="41" t="s">
        <v>341</v>
      </c>
      <c r="K986" s="41"/>
      <c r="L986" s="50"/>
      <c r="M986" s="51"/>
      <c r="N986" s="50"/>
      <c r="O986" s="51"/>
    </row>
    <row r="987" spans="1:15" ht="37.5" customHeight="1">
      <c r="A987" s="54"/>
      <c r="B987" s="41"/>
      <c r="C987" s="41"/>
      <c r="D987" s="45"/>
      <c r="E987" s="45"/>
      <c r="F987" s="41" t="s">
        <v>481</v>
      </c>
      <c r="G987" s="41"/>
      <c r="H987" s="41" t="s">
        <v>450</v>
      </c>
      <c r="I987" s="41"/>
      <c r="J987" s="41" t="s">
        <v>342</v>
      </c>
      <c r="K987" s="41"/>
      <c r="L987" s="52"/>
      <c r="M987" s="53"/>
      <c r="N987" s="52"/>
      <c r="O987" s="53"/>
    </row>
    <row r="988" spans="1:15">
      <c r="A988" s="54"/>
      <c r="B988" s="41"/>
      <c r="C988" s="41"/>
      <c r="D988" s="46"/>
      <c r="E988" s="46"/>
      <c r="F988" s="43">
        <v>3.99</v>
      </c>
      <c r="G988" s="43"/>
      <c r="H988" s="43">
        <v>4.5</v>
      </c>
      <c r="I988" s="43"/>
      <c r="J988" s="43">
        <v>5</v>
      </c>
      <c r="K988" s="43"/>
      <c r="L988" s="59">
        <f>SUM(F988:K988)/3</f>
        <v>4.496666666666667</v>
      </c>
      <c r="M988" s="60"/>
      <c r="N988" s="61">
        <f>L988*D985</f>
        <v>1286.0466666666669</v>
      </c>
      <c r="O988" s="62"/>
    </row>
    <row r="989" spans="1:15" ht="15" customHeight="1">
      <c r="A989" s="54">
        <v>247</v>
      </c>
      <c r="B989" s="41" t="s">
        <v>249</v>
      </c>
      <c r="C989" s="41"/>
      <c r="D989" s="44">
        <v>1040</v>
      </c>
      <c r="E989" s="44" t="s">
        <v>6</v>
      </c>
      <c r="F989" s="42" t="s">
        <v>273</v>
      </c>
      <c r="G989" s="42"/>
      <c r="H989" s="42" t="s">
        <v>452</v>
      </c>
      <c r="I989" s="42"/>
      <c r="J989" s="42" t="s">
        <v>466</v>
      </c>
      <c r="K989" s="42"/>
      <c r="L989" s="48" t="s">
        <v>7</v>
      </c>
      <c r="M989" s="49"/>
      <c r="N989" s="48" t="s">
        <v>8</v>
      </c>
      <c r="O989" s="49"/>
    </row>
    <row r="990" spans="1:15">
      <c r="A990" s="54"/>
      <c r="B990" s="41"/>
      <c r="C990" s="41"/>
      <c r="D990" s="45"/>
      <c r="E990" s="45"/>
      <c r="F990" s="41" t="s">
        <v>274</v>
      </c>
      <c r="G990" s="41"/>
      <c r="H990" s="41" t="s">
        <v>453</v>
      </c>
      <c r="I990" s="41"/>
      <c r="J990" s="41" t="s">
        <v>467</v>
      </c>
      <c r="K990" s="41"/>
      <c r="L990" s="50"/>
      <c r="M990" s="51"/>
      <c r="N990" s="50"/>
      <c r="O990" s="51"/>
    </row>
    <row r="991" spans="1:15" ht="48.75" customHeight="1">
      <c r="A991" s="54"/>
      <c r="B991" s="41"/>
      <c r="C991" s="41"/>
      <c r="D991" s="45"/>
      <c r="E991" s="45"/>
      <c r="F991" s="41" t="s">
        <v>272</v>
      </c>
      <c r="G991" s="41"/>
      <c r="H991" s="41" t="s">
        <v>450</v>
      </c>
      <c r="I991" s="41"/>
      <c r="J991" s="41" t="s">
        <v>465</v>
      </c>
      <c r="K991" s="41"/>
      <c r="L991" s="52"/>
      <c r="M991" s="53"/>
      <c r="N991" s="52"/>
      <c r="O991" s="53"/>
    </row>
    <row r="992" spans="1:15">
      <c r="A992" s="54"/>
      <c r="B992" s="41"/>
      <c r="C992" s="41"/>
      <c r="D992" s="46"/>
      <c r="E992" s="46"/>
      <c r="F992" s="43">
        <v>4.4000000000000004</v>
      </c>
      <c r="G992" s="43"/>
      <c r="H992" s="43">
        <v>8.7799999999999994</v>
      </c>
      <c r="I992" s="43"/>
      <c r="J992" s="43">
        <v>4.9000000000000004</v>
      </c>
      <c r="K992" s="43"/>
      <c r="L992" s="59">
        <f>SUM(F992:K992)/3</f>
        <v>6.0266666666666664</v>
      </c>
      <c r="M992" s="60"/>
      <c r="N992" s="61">
        <f>L992*D989</f>
        <v>6267.7333333333327</v>
      </c>
      <c r="O992" s="62"/>
    </row>
    <row r="993" spans="1:15" ht="27.75" customHeight="1">
      <c r="A993" s="54">
        <v>248</v>
      </c>
      <c r="B993" s="41" t="s">
        <v>250</v>
      </c>
      <c r="C993" s="41"/>
      <c r="D993" s="44">
        <v>520</v>
      </c>
      <c r="E993" s="44" t="s">
        <v>265</v>
      </c>
      <c r="F993" s="42" t="s">
        <v>340</v>
      </c>
      <c r="G993" s="42"/>
      <c r="H993" s="42" t="s">
        <v>491</v>
      </c>
      <c r="I993" s="42"/>
      <c r="J993" s="42" t="s">
        <v>570</v>
      </c>
      <c r="K993" s="42"/>
      <c r="L993" s="48" t="s">
        <v>7</v>
      </c>
      <c r="M993" s="49"/>
      <c r="N993" s="48" t="s">
        <v>8</v>
      </c>
      <c r="O993" s="49"/>
    </row>
    <row r="994" spans="1:15">
      <c r="A994" s="54"/>
      <c r="B994" s="41"/>
      <c r="C994" s="41"/>
      <c r="D994" s="45"/>
      <c r="E994" s="45"/>
      <c r="F994" s="41" t="s">
        <v>341</v>
      </c>
      <c r="G994" s="41"/>
      <c r="H994" s="41" t="s">
        <v>492</v>
      </c>
      <c r="I994" s="41"/>
      <c r="J994" s="41" t="s">
        <v>574</v>
      </c>
      <c r="K994" s="41"/>
      <c r="L994" s="50"/>
      <c r="M994" s="51"/>
      <c r="N994" s="50"/>
      <c r="O994" s="51"/>
    </row>
    <row r="995" spans="1:15" ht="55.5" customHeight="1">
      <c r="A995" s="54"/>
      <c r="B995" s="41"/>
      <c r="C995" s="41"/>
      <c r="D995" s="45"/>
      <c r="E995" s="45"/>
      <c r="F995" s="41" t="s">
        <v>342</v>
      </c>
      <c r="G995" s="41"/>
      <c r="H995" s="41" t="s">
        <v>489</v>
      </c>
      <c r="I995" s="41"/>
      <c r="J995" s="41" t="s">
        <v>572</v>
      </c>
      <c r="K995" s="41"/>
      <c r="L995" s="52"/>
      <c r="M995" s="53"/>
      <c r="N995" s="52"/>
      <c r="O995" s="53"/>
    </row>
    <row r="996" spans="1:15">
      <c r="A996" s="54"/>
      <c r="B996" s="41"/>
      <c r="C996" s="41"/>
      <c r="D996" s="46"/>
      <c r="E996" s="46"/>
      <c r="F996" s="43">
        <v>2.4</v>
      </c>
      <c r="G996" s="43"/>
      <c r="H996" s="43">
        <v>2.57</v>
      </c>
      <c r="I996" s="43"/>
      <c r="J996" s="43">
        <v>2.62</v>
      </c>
      <c r="K996" s="43"/>
      <c r="L996" s="59">
        <f>SUM(F996:K996)/3</f>
        <v>2.5299999999999998</v>
      </c>
      <c r="M996" s="60"/>
      <c r="N996" s="61">
        <f>L996*D993</f>
        <v>1315.6</v>
      </c>
      <c r="O996" s="62"/>
    </row>
    <row r="997" spans="1:15" ht="15" customHeight="1">
      <c r="A997" s="54">
        <v>249</v>
      </c>
      <c r="B997" s="41" t="s">
        <v>251</v>
      </c>
      <c r="C997" s="41"/>
      <c r="D997" s="44">
        <v>520</v>
      </c>
      <c r="E997" s="44" t="s">
        <v>265</v>
      </c>
      <c r="F997" s="42" t="s">
        <v>433</v>
      </c>
      <c r="G997" s="42"/>
      <c r="H997" s="42" t="s">
        <v>583</v>
      </c>
      <c r="I997" s="42"/>
      <c r="J997" s="42" t="s">
        <v>546</v>
      </c>
      <c r="K997" s="42"/>
      <c r="L997" s="48" t="s">
        <v>7</v>
      </c>
      <c r="M997" s="49"/>
      <c r="N997" s="48" t="s">
        <v>8</v>
      </c>
      <c r="O997" s="49"/>
    </row>
    <row r="998" spans="1:15">
      <c r="A998" s="54"/>
      <c r="B998" s="41"/>
      <c r="C998" s="41"/>
      <c r="D998" s="45"/>
      <c r="E998" s="45"/>
      <c r="F998" s="41" t="s">
        <v>434</v>
      </c>
      <c r="G998" s="41"/>
      <c r="H998" s="41" t="s">
        <v>584</v>
      </c>
      <c r="I998" s="41"/>
      <c r="J998" s="41" t="s">
        <v>547</v>
      </c>
      <c r="K998" s="41"/>
      <c r="L998" s="50"/>
      <c r="M998" s="51"/>
      <c r="N998" s="50"/>
      <c r="O998" s="51"/>
    </row>
    <row r="999" spans="1:15" ht="37.5" customHeight="1">
      <c r="A999" s="54"/>
      <c r="B999" s="41"/>
      <c r="C999" s="41"/>
      <c r="D999" s="45"/>
      <c r="E999" s="45"/>
      <c r="F999" s="41" t="s">
        <v>428</v>
      </c>
      <c r="G999" s="41"/>
      <c r="H999" s="41" t="s">
        <v>585</v>
      </c>
      <c r="I999" s="41"/>
      <c r="J999" s="41" t="s">
        <v>548</v>
      </c>
      <c r="K999" s="41"/>
      <c r="L999" s="52"/>
      <c r="M999" s="53"/>
      <c r="N999" s="52"/>
      <c r="O999" s="53"/>
    </row>
    <row r="1000" spans="1:15">
      <c r="A1000" s="54"/>
      <c r="B1000" s="41"/>
      <c r="C1000" s="41"/>
      <c r="D1000" s="46"/>
      <c r="E1000" s="46"/>
      <c r="F1000" s="43">
        <v>2.4</v>
      </c>
      <c r="G1000" s="43"/>
      <c r="H1000" s="43">
        <v>2.2999999999999998</v>
      </c>
      <c r="I1000" s="43"/>
      <c r="J1000" s="43">
        <v>3.9</v>
      </c>
      <c r="K1000" s="43"/>
      <c r="L1000" s="59">
        <f>SUM(F1000:K1000)/3</f>
        <v>2.8666666666666667</v>
      </c>
      <c r="M1000" s="60"/>
      <c r="N1000" s="61">
        <f>L1000*D997</f>
        <v>1490.6666666666667</v>
      </c>
      <c r="O1000" s="62"/>
    </row>
    <row r="1001" spans="1:15" ht="27.75" customHeight="1">
      <c r="A1001" s="54">
        <v>250</v>
      </c>
      <c r="B1001" s="41" t="s">
        <v>252</v>
      </c>
      <c r="C1001" s="41"/>
      <c r="D1001" s="44">
        <v>1951</v>
      </c>
      <c r="E1001" s="44" t="s">
        <v>265</v>
      </c>
      <c r="F1001" s="42" t="s">
        <v>491</v>
      </c>
      <c r="G1001" s="42"/>
      <c r="H1001" s="42" t="s">
        <v>523</v>
      </c>
      <c r="I1001" s="42"/>
      <c r="J1001" s="42" t="s">
        <v>546</v>
      </c>
      <c r="K1001" s="42"/>
      <c r="L1001" s="48" t="s">
        <v>7</v>
      </c>
      <c r="M1001" s="49"/>
      <c r="N1001" s="48" t="s">
        <v>8</v>
      </c>
      <c r="O1001" s="49"/>
    </row>
    <row r="1002" spans="1:15">
      <c r="A1002" s="54"/>
      <c r="B1002" s="41"/>
      <c r="C1002" s="41"/>
      <c r="D1002" s="45"/>
      <c r="E1002" s="45"/>
      <c r="F1002" s="41" t="s">
        <v>492</v>
      </c>
      <c r="G1002" s="41"/>
      <c r="H1002" s="41" t="s">
        <v>524</v>
      </c>
      <c r="I1002" s="41"/>
      <c r="J1002" s="41" t="s">
        <v>547</v>
      </c>
      <c r="K1002" s="41"/>
      <c r="L1002" s="50"/>
      <c r="M1002" s="51"/>
      <c r="N1002" s="50"/>
      <c r="O1002" s="51"/>
    </row>
    <row r="1003" spans="1:15" ht="35.25" customHeight="1">
      <c r="A1003" s="54"/>
      <c r="B1003" s="41"/>
      <c r="C1003" s="41"/>
      <c r="D1003" s="45"/>
      <c r="E1003" s="45"/>
      <c r="F1003" s="41" t="s">
        <v>489</v>
      </c>
      <c r="G1003" s="41"/>
      <c r="H1003" s="41" t="s">
        <v>529</v>
      </c>
      <c r="I1003" s="41"/>
      <c r="J1003" s="41" t="s">
        <v>548</v>
      </c>
      <c r="K1003" s="41"/>
      <c r="L1003" s="52"/>
      <c r="M1003" s="53"/>
      <c r="N1003" s="52"/>
      <c r="O1003" s="53"/>
    </row>
    <row r="1004" spans="1:15">
      <c r="A1004" s="54"/>
      <c r="B1004" s="41"/>
      <c r="C1004" s="41"/>
      <c r="D1004" s="46"/>
      <c r="E1004" s="46"/>
      <c r="F1004" s="43">
        <v>2.4500000000000002</v>
      </c>
      <c r="G1004" s="43"/>
      <c r="H1004" s="43">
        <v>7.1</v>
      </c>
      <c r="I1004" s="43"/>
      <c r="J1004" s="43">
        <v>3.49</v>
      </c>
      <c r="K1004" s="43"/>
      <c r="L1004" s="59">
        <f>SUM(F1004:K1004)/3</f>
        <v>4.3466666666666667</v>
      </c>
      <c r="M1004" s="60"/>
      <c r="N1004" s="61">
        <f>L1004*D1001</f>
        <v>8480.3466666666664</v>
      </c>
      <c r="O1004" s="62"/>
    </row>
    <row r="1005" spans="1:15" ht="27" customHeight="1">
      <c r="A1005" s="54">
        <v>251</v>
      </c>
      <c r="B1005" s="41" t="s">
        <v>253</v>
      </c>
      <c r="C1005" s="41"/>
      <c r="D1005" s="44">
        <v>53</v>
      </c>
      <c r="E1005" s="44" t="s">
        <v>6</v>
      </c>
      <c r="F1005" s="42" t="s">
        <v>273</v>
      </c>
      <c r="G1005" s="42"/>
      <c r="H1005" s="42" t="s">
        <v>484</v>
      </c>
      <c r="I1005" s="42"/>
      <c r="J1005" s="42" t="s">
        <v>559</v>
      </c>
      <c r="K1005" s="42"/>
      <c r="L1005" s="48" t="s">
        <v>7</v>
      </c>
      <c r="M1005" s="49"/>
      <c r="N1005" s="48" t="s">
        <v>8</v>
      </c>
      <c r="O1005" s="49"/>
    </row>
    <row r="1006" spans="1:15">
      <c r="A1006" s="54"/>
      <c r="B1006" s="41"/>
      <c r="C1006" s="41"/>
      <c r="D1006" s="45"/>
      <c r="E1006" s="45"/>
      <c r="F1006" s="41" t="s">
        <v>274</v>
      </c>
      <c r="G1006" s="41"/>
      <c r="H1006" s="41" t="s">
        <v>485</v>
      </c>
      <c r="I1006" s="41"/>
      <c r="J1006" s="41" t="s">
        <v>560</v>
      </c>
      <c r="K1006" s="41"/>
      <c r="L1006" s="50"/>
      <c r="M1006" s="51"/>
      <c r="N1006" s="50"/>
      <c r="O1006" s="51"/>
    </row>
    <row r="1007" spans="1:15" ht="42" customHeight="1">
      <c r="A1007" s="54"/>
      <c r="B1007" s="41"/>
      <c r="C1007" s="41"/>
      <c r="D1007" s="45"/>
      <c r="E1007" s="45"/>
      <c r="F1007" s="41" t="s">
        <v>272</v>
      </c>
      <c r="G1007" s="41"/>
      <c r="H1007" s="41" t="s">
        <v>486</v>
      </c>
      <c r="I1007" s="41"/>
      <c r="J1007" s="41" t="s">
        <v>561</v>
      </c>
      <c r="K1007" s="41"/>
      <c r="L1007" s="52"/>
      <c r="M1007" s="53"/>
      <c r="N1007" s="52"/>
      <c r="O1007" s="53"/>
    </row>
    <row r="1008" spans="1:15">
      <c r="A1008" s="54"/>
      <c r="B1008" s="41"/>
      <c r="C1008" s="41"/>
      <c r="D1008" s="46"/>
      <c r="E1008" s="46"/>
      <c r="F1008" s="43">
        <v>26.3</v>
      </c>
      <c r="G1008" s="43"/>
      <c r="H1008" s="43">
        <v>14.99</v>
      </c>
      <c r="I1008" s="43"/>
      <c r="J1008" s="43">
        <v>28.87</v>
      </c>
      <c r="K1008" s="43"/>
      <c r="L1008" s="59">
        <f>SUM(F1008:K1008)/3</f>
        <v>23.386666666666667</v>
      </c>
      <c r="M1008" s="60"/>
      <c r="N1008" s="61">
        <f>L1008*D1005</f>
        <v>1239.4933333333333</v>
      </c>
      <c r="O1008" s="62"/>
    </row>
    <row r="1009" spans="1:15" ht="15" customHeight="1">
      <c r="A1009" s="54">
        <v>252</v>
      </c>
      <c r="B1009" s="41" t="s">
        <v>254</v>
      </c>
      <c r="C1009" s="41"/>
      <c r="D1009" s="44">
        <v>1040</v>
      </c>
      <c r="E1009" s="44" t="s">
        <v>6</v>
      </c>
      <c r="F1009" s="42" t="s">
        <v>487</v>
      </c>
      <c r="G1009" s="42"/>
      <c r="H1009" s="42" t="s">
        <v>512</v>
      </c>
      <c r="I1009" s="42"/>
      <c r="J1009" s="42" t="s">
        <v>528</v>
      </c>
      <c r="K1009" s="42"/>
      <c r="L1009" s="48" t="s">
        <v>7</v>
      </c>
      <c r="M1009" s="49"/>
      <c r="N1009" s="48" t="s">
        <v>8</v>
      </c>
      <c r="O1009" s="49"/>
    </row>
    <row r="1010" spans="1:15">
      <c r="A1010" s="54"/>
      <c r="B1010" s="41"/>
      <c r="C1010" s="41"/>
      <c r="D1010" s="45"/>
      <c r="E1010" s="45"/>
      <c r="F1010" s="41" t="s">
        <v>488</v>
      </c>
      <c r="G1010" s="41"/>
      <c r="H1010" s="41" t="s">
        <v>513</v>
      </c>
      <c r="I1010" s="41"/>
      <c r="J1010" s="41" t="s">
        <v>524</v>
      </c>
      <c r="K1010" s="41"/>
      <c r="L1010" s="50"/>
      <c r="M1010" s="51"/>
      <c r="N1010" s="50"/>
      <c r="O1010" s="51"/>
    </row>
    <row r="1011" spans="1:15" ht="35.25" customHeight="1">
      <c r="A1011" s="54"/>
      <c r="B1011" s="41"/>
      <c r="C1011" s="41"/>
      <c r="D1011" s="45"/>
      <c r="E1011" s="45"/>
      <c r="F1011" s="41" t="s">
        <v>489</v>
      </c>
      <c r="G1011" s="41"/>
      <c r="H1011" s="41" t="s">
        <v>514</v>
      </c>
      <c r="I1011" s="41"/>
      <c r="J1011" s="41" t="s">
        <v>529</v>
      </c>
      <c r="K1011" s="41"/>
      <c r="L1011" s="52"/>
      <c r="M1011" s="53"/>
      <c r="N1011" s="52"/>
      <c r="O1011" s="53"/>
    </row>
    <row r="1012" spans="1:15">
      <c r="A1012" s="54"/>
      <c r="B1012" s="41"/>
      <c r="C1012" s="41"/>
      <c r="D1012" s="46"/>
      <c r="E1012" s="46"/>
      <c r="F1012" s="43">
        <v>8.48</v>
      </c>
      <c r="G1012" s="43"/>
      <c r="H1012" s="43">
        <v>4.75</v>
      </c>
      <c r="I1012" s="43"/>
      <c r="J1012" s="43">
        <v>7.4</v>
      </c>
      <c r="K1012" s="43"/>
      <c r="L1012" s="59">
        <f>SUM(F1012:K1012)/3</f>
        <v>6.8766666666666678</v>
      </c>
      <c r="M1012" s="60"/>
      <c r="N1012" s="61">
        <f>L1012*D1009</f>
        <v>7151.7333333333345</v>
      </c>
      <c r="O1012" s="62"/>
    </row>
    <row r="1013" spans="1:15" ht="31.5" customHeight="1">
      <c r="A1013" s="54">
        <v>253</v>
      </c>
      <c r="B1013" s="41" t="s">
        <v>255</v>
      </c>
      <c r="C1013" s="41"/>
      <c r="D1013" s="44">
        <v>1040</v>
      </c>
      <c r="E1013" s="44" t="s">
        <v>6</v>
      </c>
      <c r="F1013" s="42" t="s">
        <v>546</v>
      </c>
      <c r="G1013" s="42"/>
      <c r="H1013" s="42" t="s">
        <v>564</v>
      </c>
      <c r="I1013" s="42"/>
      <c r="J1013" s="42" t="s">
        <v>575</v>
      </c>
      <c r="K1013" s="42"/>
      <c r="L1013" s="48" t="s">
        <v>7</v>
      </c>
      <c r="M1013" s="49"/>
      <c r="N1013" s="48" t="s">
        <v>8</v>
      </c>
      <c r="O1013" s="49"/>
    </row>
    <row r="1014" spans="1:15">
      <c r="A1014" s="54"/>
      <c r="B1014" s="41"/>
      <c r="C1014" s="41"/>
      <c r="D1014" s="45"/>
      <c r="E1014" s="45"/>
      <c r="F1014" s="41" t="s">
        <v>547</v>
      </c>
      <c r="G1014" s="41"/>
      <c r="H1014" s="41" t="s">
        <v>565</v>
      </c>
      <c r="I1014" s="41"/>
      <c r="J1014" s="41" t="s">
        <v>574</v>
      </c>
      <c r="K1014" s="41"/>
      <c r="L1014" s="50"/>
      <c r="M1014" s="51"/>
      <c r="N1014" s="50"/>
      <c r="O1014" s="51"/>
    </row>
    <row r="1015" spans="1:15" ht="54" customHeight="1">
      <c r="A1015" s="54"/>
      <c r="B1015" s="41"/>
      <c r="C1015" s="41"/>
      <c r="D1015" s="45"/>
      <c r="E1015" s="45"/>
      <c r="F1015" s="41" t="s">
        <v>548</v>
      </c>
      <c r="G1015" s="41"/>
      <c r="H1015" s="41" t="s">
        <v>561</v>
      </c>
      <c r="I1015" s="41"/>
      <c r="J1015" s="41" t="s">
        <v>576</v>
      </c>
      <c r="K1015" s="41"/>
      <c r="L1015" s="52"/>
      <c r="M1015" s="53"/>
      <c r="N1015" s="52"/>
      <c r="O1015" s="53"/>
    </row>
    <row r="1016" spans="1:15">
      <c r="A1016" s="54"/>
      <c r="B1016" s="41"/>
      <c r="C1016" s="41"/>
      <c r="D1016" s="46"/>
      <c r="E1016" s="46"/>
      <c r="F1016" s="43">
        <v>11.99</v>
      </c>
      <c r="G1016" s="43"/>
      <c r="H1016" s="43">
        <v>13.91</v>
      </c>
      <c r="I1016" s="43"/>
      <c r="J1016" s="43">
        <v>11.12</v>
      </c>
      <c r="K1016" s="43"/>
      <c r="L1016" s="59">
        <f>SUM(F1016:K1016)/3</f>
        <v>12.339999999999998</v>
      </c>
      <c r="M1016" s="60"/>
      <c r="N1016" s="61">
        <f>L1016*D1013</f>
        <v>12833.599999999999</v>
      </c>
      <c r="O1016" s="62"/>
    </row>
    <row r="1017" spans="1:15" ht="31.5" customHeight="1">
      <c r="A1017" s="54">
        <v>254</v>
      </c>
      <c r="B1017" s="41" t="s">
        <v>256</v>
      </c>
      <c r="C1017" s="41"/>
      <c r="D1017" s="44">
        <v>169</v>
      </c>
      <c r="E1017" s="44" t="s">
        <v>6</v>
      </c>
      <c r="F1017" s="42" t="s">
        <v>476</v>
      </c>
      <c r="G1017" s="42"/>
      <c r="H1017" s="42" t="s">
        <v>493</v>
      </c>
      <c r="I1017" s="42"/>
      <c r="J1017" s="42" t="s">
        <v>487</v>
      </c>
      <c r="K1017" s="42"/>
      <c r="L1017" s="48" t="s">
        <v>7</v>
      </c>
      <c r="M1017" s="49"/>
      <c r="N1017" s="48" t="s">
        <v>8</v>
      </c>
      <c r="O1017" s="49"/>
    </row>
    <row r="1018" spans="1:15">
      <c r="A1018" s="54"/>
      <c r="B1018" s="41"/>
      <c r="C1018" s="41"/>
      <c r="D1018" s="45"/>
      <c r="E1018" s="45"/>
      <c r="F1018" s="41" t="s">
        <v>477</v>
      </c>
      <c r="G1018" s="41"/>
      <c r="H1018" s="41" t="s">
        <v>494</v>
      </c>
      <c r="I1018" s="41"/>
      <c r="J1018" s="41" t="s">
        <v>488</v>
      </c>
      <c r="K1018" s="41"/>
      <c r="L1018" s="50"/>
      <c r="M1018" s="51"/>
      <c r="N1018" s="50"/>
      <c r="O1018" s="51"/>
    </row>
    <row r="1019" spans="1:15" ht="45.75" customHeight="1">
      <c r="A1019" s="54"/>
      <c r="B1019" s="41"/>
      <c r="C1019" s="41"/>
      <c r="D1019" s="45"/>
      <c r="E1019" s="45"/>
      <c r="F1019" s="41" t="s">
        <v>474</v>
      </c>
      <c r="G1019" s="41"/>
      <c r="H1019" s="41" t="s">
        <v>496</v>
      </c>
      <c r="I1019" s="41"/>
      <c r="J1019" s="41" t="s">
        <v>489</v>
      </c>
      <c r="K1019" s="41"/>
      <c r="L1019" s="52"/>
      <c r="M1019" s="53"/>
      <c r="N1019" s="52"/>
      <c r="O1019" s="53"/>
    </row>
    <row r="1020" spans="1:15">
      <c r="A1020" s="54"/>
      <c r="B1020" s="41"/>
      <c r="C1020" s="41"/>
      <c r="D1020" s="46"/>
      <c r="E1020" s="46"/>
      <c r="F1020" s="43">
        <v>4.5</v>
      </c>
      <c r="G1020" s="43"/>
      <c r="H1020" s="43">
        <v>23.9</v>
      </c>
      <c r="I1020" s="43"/>
      <c r="J1020" s="43">
        <v>13.9</v>
      </c>
      <c r="K1020" s="43"/>
      <c r="L1020" s="59">
        <f>SUM(F1020:K1020)/3</f>
        <v>14.1</v>
      </c>
      <c r="M1020" s="60"/>
      <c r="N1020" s="61">
        <f>L1020*D1017</f>
        <v>2382.9</v>
      </c>
      <c r="O1020" s="62"/>
    </row>
    <row r="1021" spans="1:15" ht="28.5" customHeight="1">
      <c r="A1021" s="54">
        <v>255</v>
      </c>
      <c r="B1021" s="41" t="s">
        <v>257</v>
      </c>
      <c r="C1021" s="41"/>
      <c r="D1021" s="44">
        <v>650</v>
      </c>
      <c r="E1021" s="44" t="s">
        <v>6</v>
      </c>
      <c r="F1021" s="42" t="s">
        <v>448</v>
      </c>
      <c r="G1021" s="42"/>
      <c r="H1021" s="42" t="s">
        <v>482</v>
      </c>
      <c r="I1021" s="42"/>
      <c r="J1021" s="42" t="s">
        <v>503</v>
      </c>
      <c r="K1021" s="42"/>
      <c r="L1021" s="48" t="s">
        <v>7</v>
      </c>
      <c r="M1021" s="49"/>
      <c r="N1021" s="48" t="s">
        <v>8</v>
      </c>
      <c r="O1021" s="49"/>
    </row>
    <row r="1022" spans="1:15">
      <c r="A1022" s="54"/>
      <c r="B1022" s="41"/>
      <c r="C1022" s="41"/>
      <c r="D1022" s="45"/>
      <c r="E1022" s="45"/>
      <c r="F1022" s="41" t="s">
        <v>449</v>
      </c>
      <c r="G1022" s="41"/>
      <c r="H1022" s="41" t="s">
        <v>480</v>
      </c>
      <c r="I1022" s="41"/>
      <c r="J1022" s="41" t="s">
        <v>504</v>
      </c>
      <c r="K1022" s="41"/>
      <c r="L1022" s="50"/>
      <c r="M1022" s="51"/>
      <c r="N1022" s="50"/>
      <c r="O1022" s="51"/>
    </row>
    <row r="1023" spans="1:15" ht="42.75" customHeight="1">
      <c r="A1023" s="54"/>
      <c r="B1023" s="41"/>
      <c r="C1023" s="41"/>
      <c r="D1023" s="45"/>
      <c r="E1023" s="45"/>
      <c r="F1023" s="41" t="s">
        <v>450</v>
      </c>
      <c r="G1023" s="41"/>
      <c r="H1023" s="41" t="s">
        <v>481</v>
      </c>
      <c r="I1023" s="41"/>
      <c r="J1023" s="41" t="s">
        <v>497</v>
      </c>
      <c r="K1023" s="41"/>
      <c r="L1023" s="52"/>
      <c r="M1023" s="53"/>
      <c r="N1023" s="52"/>
      <c r="O1023" s="53"/>
    </row>
    <row r="1024" spans="1:15">
      <c r="A1024" s="54"/>
      <c r="B1024" s="41"/>
      <c r="C1024" s="41"/>
      <c r="D1024" s="46"/>
      <c r="E1024" s="46"/>
      <c r="F1024" s="43">
        <v>12.37</v>
      </c>
      <c r="G1024" s="43"/>
      <c r="H1024" s="43">
        <v>5</v>
      </c>
      <c r="I1024" s="43"/>
      <c r="J1024" s="43">
        <v>5.15</v>
      </c>
      <c r="K1024" s="43"/>
      <c r="L1024" s="59">
        <f>SUM(F1024:K1024)/3</f>
        <v>7.506666666666665</v>
      </c>
      <c r="M1024" s="60"/>
      <c r="N1024" s="61">
        <f>L1024*D1021</f>
        <v>4879.3333333333321</v>
      </c>
      <c r="O1024" s="62"/>
    </row>
    <row r="1025" spans="1:15" ht="27" customHeight="1">
      <c r="A1025" s="54">
        <v>256</v>
      </c>
      <c r="B1025" s="41" t="s">
        <v>258</v>
      </c>
      <c r="C1025" s="41"/>
      <c r="D1025" s="44">
        <v>650</v>
      </c>
      <c r="E1025" s="44" t="s">
        <v>6</v>
      </c>
      <c r="F1025" s="42" t="s">
        <v>410</v>
      </c>
      <c r="G1025" s="42"/>
      <c r="H1025" s="42" t="s">
        <v>448</v>
      </c>
      <c r="I1025" s="42"/>
      <c r="J1025" s="42" t="s">
        <v>482</v>
      </c>
      <c r="K1025" s="42"/>
      <c r="L1025" s="48" t="s">
        <v>7</v>
      </c>
      <c r="M1025" s="49"/>
      <c r="N1025" s="48" t="s">
        <v>8</v>
      </c>
      <c r="O1025" s="49"/>
    </row>
    <row r="1026" spans="1:15" ht="12.75" customHeight="1">
      <c r="A1026" s="54"/>
      <c r="B1026" s="41"/>
      <c r="C1026" s="41"/>
      <c r="D1026" s="45"/>
      <c r="E1026" s="45"/>
      <c r="F1026" s="41" t="s">
        <v>411</v>
      </c>
      <c r="G1026" s="41"/>
      <c r="H1026" s="41" t="s">
        <v>449</v>
      </c>
      <c r="I1026" s="41"/>
      <c r="J1026" s="41" t="s">
        <v>480</v>
      </c>
      <c r="K1026" s="41"/>
      <c r="L1026" s="50"/>
      <c r="M1026" s="51"/>
      <c r="N1026" s="50"/>
      <c r="O1026" s="51"/>
    </row>
    <row r="1027" spans="1:15" ht="47.25" customHeight="1">
      <c r="A1027" s="54"/>
      <c r="B1027" s="41"/>
      <c r="C1027" s="41"/>
      <c r="D1027" s="45"/>
      <c r="E1027" s="45"/>
      <c r="F1027" s="41" t="s">
        <v>409</v>
      </c>
      <c r="G1027" s="41"/>
      <c r="H1027" s="41" t="s">
        <v>450</v>
      </c>
      <c r="I1027" s="41"/>
      <c r="J1027" s="41" t="s">
        <v>481</v>
      </c>
      <c r="K1027" s="41"/>
      <c r="L1027" s="52"/>
      <c r="M1027" s="53"/>
      <c r="N1027" s="52"/>
      <c r="O1027" s="53"/>
    </row>
    <row r="1028" spans="1:15">
      <c r="A1028" s="54"/>
      <c r="B1028" s="41"/>
      <c r="C1028" s="41"/>
      <c r="D1028" s="46"/>
      <c r="E1028" s="46"/>
      <c r="F1028" s="43">
        <v>4.05</v>
      </c>
      <c r="G1028" s="43"/>
      <c r="H1028" s="43">
        <v>11.88</v>
      </c>
      <c r="I1028" s="43"/>
      <c r="J1028" s="43">
        <v>5</v>
      </c>
      <c r="K1028" s="43"/>
      <c r="L1028" s="59">
        <f>SUM(F1028:K1028)/3</f>
        <v>6.9766666666666666</v>
      </c>
      <c r="M1028" s="60"/>
      <c r="N1028" s="61">
        <f>L1028*D1025</f>
        <v>4534.833333333333</v>
      </c>
      <c r="O1028" s="62"/>
    </row>
    <row r="1029" spans="1:15" ht="15" customHeight="1">
      <c r="A1029" s="54">
        <v>257</v>
      </c>
      <c r="B1029" s="41" t="s">
        <v>259</v>
      </c>
      <c r="C1029" s="41"/>
      <c r="D1029" s="44">
        <v>325</v>
      </c>
      <c r="E1029" s="44" t="s">
        <v>10</v>
      </c>
      <c r="F1029" s="42" t="s">
        <v>583</v>
      </c>
      <c r="G1029" s="42"/>
      <c r="H1029" s="42" t="s">
        <v>410</v>
      </c>
      <c r="I1029" s="42"/>
      <c r="J1029" s="42" t="s">
        <v>512</v>
      </c>
      <c r="K1029" s="42"/>
      <c r="L1029" s="48" t="s">
        <v>7</v>
      </c>
      <c r="M1029" s="49"/>
      <c r="N1029" s="48" t="s">
        <v>8</v>
      </c>
      <c r="O1029" s="49"/>
    </row>
    <row r="1030" spans="1:15">
      <c r="A1030" s="54"/>
      <c r="B1030" s="41"/>
      <c r="C1030" s="41"/>
      <c r="D1030" s="45"/>
      <c r="E1030" s="45"/>
      <c r="F1030" s="41" t="s">
        <v>584</v>
      </c>
      <c r="G1030" s="41"/>
      <c r="H1030" s="41" t="s">
        <v>411</v>
      </c>
      <c r="I1030" s="41"/>
      <c r="J1030" s="41" t="s">
        <v>513</v>
      </c>
      <c r="K1030" s="41"/>
      <c r="L1030" s="50"/>
      <c r="M1030" s="51"/>
      <c r="N1030" s="50"/>
      <c r="O1030" s="51"/>
    </row>
    <row r="1031" spans="1:15" ht="36.75" customHeight="1">
      <c r="A1031" s="54"/>
      <c r="B1031" s="41"/>
      <c r="C1031" s="41"/>
      <c r="D1031" s="45"/>
      <c r="E1031" s="45"/>
      <c r="F1031" s="41" t="s">
        <v>585</v>
      </c>
      <c r="G1031" s="41"/>
      <c r="H1031" s="41" t="s">
        <v>409</v>
      </c>
      <c r="I1031" s="41"/>
      <c r="J1031" s="41" t="s">
        <v>514</v>
      </c>
      <c r="K1031" s="41"/>
      <c r="L1031" s="52"/>
      <c r="M1031" s="53"/>
      <c r="N1031" s="52"/>
      <c r="O1031" s="53"/>
    </row>
    <row r="1032" spans="1:15">
      <c r="A1032" s="54"/>
      <c r="B1032" s="41"/>
      <c r="C1032" s="41"/>
      <c r="D1032" s="46"/>
      <c r="E1032" s="46"/>
      <c r="F1032" s="43">
        <v>20.04</v>
      </c>
      <c r="G1032" s="43"/>
      <c r="H1032" s="43">
        <v>24.3</v>
      </c>
      <c r="I1032" s="43"/>
      <c r="J1032" s="43">
        <v>22.9</v>
      </c>
      <c r="K1032" s="43"/>
      <c r="L1032" s="59">
        <f>SUM(F1032:K1032)/3</f>
        <v>22.413333333333338</v>
      </c>
      <c r="M1032" s="60"/>
      <c r="N1032" s="61">
        <f>L1032*D1029</f>
        <v>7284.3333333333348</v>
      </c>
      <c r="O1032" s="62"/>
    </row>
    <row r="1033" spans="1:15" ht="26.25" customHeight="1">
      <c r="A1033" s="54">
        <v>258</v>
      </c>
      <c r="B1033" s="41" t="s">
        <v>260</v>
      </c>
      <c r="C1033" s="41"/>
      <c r="D1033" s="44">
        <v>195</v>
      </c>
      <c r="E1033" s="44" t="s">
        <v>10</v>
      </c>
      <c r="F1033" s="42" t="s">
        <v>570</v>
      </c>
      <c r="G1033" s="42"/>
      <c r="H1033" s="42" t="s">
        <v>578</v>
      </c>
      <c r="I1033" s="42"/>
      <c r="J1033" s="42" t="s">
        <v>583</v>
      </c>
      <c r="K1033" s="42"/>
      <c r="L1033" s="48" t="s">
        <v>7</v>
      </c>
      <c r="M1033" s="49"/>
      <c r="N1033" s="48" t="s">
        <v>8</v>
      </c>
      <c r="O1033" s="49"/>
    </row>
    <row r="1034" spans="1:15">
      <c r="A1034" s="54"/>
      <c r="B1034" s="41"/>
      <c r="C1034" s="41"/>
      <c r="D1034" s="45"/>
      <c r="E1034" s="45"/>
      <c r="F1034" s="41" t="s">
        <v>574</v>
      </c>
      <c r="G1034" s="41"/>
      <c r="H1034" s="41" t="s">
        <v>579</v>
      </c>
      <c r="I1034" s="41"/>
      <c r="J1034" s="41" t="s">
        <v>584</v>
      </c>
      <c r="K1034" s="41"/>
      <c r="L1034" s="50"/>
      <c r="M1034" s="51"/>
      <c r="N1034" s="50"/>
      <c r="O1034" s="51"/>
    </row>
    <row r="1035" spans="1:15" ht="26.25" customHeight="1">
      <c r="A1035" s="54"/>
      <c r="B1035" s="41"/>
      <c r="C1035" s="41"/>
      <c r="D1035" s="45"/>
      <c r="E1035" s="45"/>
      <c r="F1035" s="41" t="s">
        <v>572</v>
      </c>
      <c r="G1035" s="41"/>
      <c r="H1035" s="41" t="s">
        <v>581</v>
      </c>
      <c r="I1035" s="41"/>
      <c r="J1035" s="41" t="s">
        <v>585</v>
      </c>
      <c r="K1035" s="41"/>
      <c r="L1035" s="52"/>
      <c r="M1035" s="53"/>
      <c r="N1035" s="52"/>
      <c r="O1035" s="53"/>
    </row>
    <row r="1036" spans="1:15">
      <c r="A1036" s="54"/>
      <c r="B1036" s="41"/>
      <c r="C1036" s="41"/>
      <c r="D1036" s="46"/>
      <c r="E1036" s="46"/>
      <c r="F1036" s="43">
        <v>3.74</v>
      </c>
      <c r="G1036" s="43"/>
      <c r="H1036" s="43">
        <v>4.0999999999999996</v>
      </c>
      <c r="I1036" s="43"/>
      <c r="J1036" s="43">
        <v>20.04</v>
      </c>
      <c r="K1036" s="43"/>
      <c r="L1036" s="59">
        <f>SUM(F1036:K1036)/3</f>
        <v>9.293333333333333</v>
      </c>
      <c r="M1036" s="60"/>
      <c r="N1036" s="61">
        <f>L1036*D1033</f>
        <v>1812.2</v>
      </c>
      <c r="O1036" s="62"/>
    </row>
    <row r="1037" spans="1:15" ht="28.5" customHeight="1">
      <c r="A1037" s="54">
        <v>259</v>
      </c>
      <c r="B1037" s="41" t="s">
        <v>261</v>
      </c>
      <c r="C1037" s="41"/>
      <c r="D1037" s="44">
        <v>195</v>
      </c>
      <c r="E1037" s="44" t="s">
        <v>10</v>
      </c>
      <c r="F1037" s="42" t="s">
        <v>570</v>
      </c>
      <c r="G1037" s="42"/>
      <c r="H1037" s="42" t="s">
        <v>583</v>
      </c>
      <c r="I1037" s="42"/>
      <c r="J1037" s="42" t="s">
        <v>577</v>
      </c>
      <c r="K1037" s="42"/>
      <c r="L1037" s="48" t="s">
        <v>7</v>
      </c>
      <c r="M1037" s="49"/>
      <c r="N1037" s="48" t="s">
        <v>8</v>
      </c>
      <c r="O1037" s="49"/>
    </row>
    <row r="1038" spans="1:15">
      <c r="A1038" s="54"/>
      <c r="B1038" s="41"/>
      <c r="C1038" s="41"/>
      <c r="D1038" s="45"/>
      <c r="E1038" s="45"/>
      <c r="F1038" s="41" t="s">
        <v>574</v>
      </c>
      <c r="G1038" s="41"/>
      <c r="H1038" s="41" t="s">
        <v>584</v>
      </c>
      <c r="I1038" s="41"/>
      <c r="J1038" s="41" t="s">
        <v>574</v>
      </c>
      <c r="K1038" s="41"/>
      <c r="L1038" s="50"/>
      <c r="M1038" s="51"/>
      <c r="N1038" s="50"/>
      <c r="O1038" s="51"/>
    </row>
    <row r="1039" spans="1:15" ht="33.75" customHeight="1">
      <c r="A1039" s="54"/>
      <c r="B1039" s="41"/>
      <c r="C1039" s="41"/>
      <c r="D1039" s="45"/>
      <c r="E1039" s="45"/>
      <c r="F1039" s="41" t="s">
        <v>572</v>
      </c>
      <c r="G1039" s="41"/>
      <c r="H1039" s="41" t="s">
        <v>585</v>
      </c>
      <c r="I1039" s="41"/>
      <c r="J1039" s="41" t="s">
        <v>572</v>
      </c>
      <c r="K1039" s="41"/>
      <c r="L1039" s="52"/>
      <c r="M1039" s="53"/>
      <c r="N1039" s="52"/>
      <c r="O1039" s="53"/>
    </row>
    <row r="1040" spans="1:15">
      <c r="A1040" s="54"/>
      <c r="B1040" s="41"/>
      <c r="C1040" s="41"/>
      <c r="D1040" s="46"/>
      <c r="E1040" s="46"/>
      <c r="F1040" s="43">
        <v>27.1</v>
      </c>
      <c r="G1040" s="43"/>
      <c r="H1040" s="43">
        <v>20.04</v>
      </c>
      <c r="I1040" s="43"/>
      <c r="J1040" s="43">
        <v>25.3</v>
      </c>
      <c r="K1040" s="43"/>
      <c r="L1040" s="59">
        <f>SUM(F1040:K1040)/3</f>
        <v>24.146666666666665</v>
      </c>
      <c r="M1040" s="60"/>
      <c r="N1040" s="61">
        <f>L1040*D1037</f>
        <v>4708.5999999999995</v>
      </c>
      <c r="O1040" s="62"/>
    </row>
    <row r="1041" spans="1:15" ht="32.25" customHeight="1">
      <c r="A1041" s="54">
        <v>260</v>
      </c>
      <c r="B1041" s="41" t="s">
        <v>262</v>
      </c>
      <c r="C1041" s="41"/>
      <c r="D1041" s="44">
        <v>260</v>
      </c>
      <c r="E1041" s="44" t="s">
        <v>6</v>
      </c>
      <c r="F1041" s="42" t="s">
        <v>273</v>
      </c>
      <c r="G1041" s="42"/>
      <c r="H1041" s="42" t="s">
        <v>435</v>
      </c>
      <c r="I1041" s="42"/>
      <c r="J1041" s="42" t="s">
        <v>577</v>
      </c>
      <c r="K1041" s="42"/>
      <c r="L1041" s="48" t="s">
        <v>7</v>
      </c>
      <c r="M1041" s="49"/>
      <c r="N1041" s="48" t="s">
        <v>8</v>
      </c>
      <c r="O1041" s="49"/>
    </row>
    <row r="1042" spans="1:15">
      <c r="A1042" s="54"/>
      <c r="B1042" s="41"/>
      <c r="C1042" s="41"/>
      <c r="D1042" s="45"/>
      <c r="E1042" s="45"/>
      <c r="F1042" s="41" t="s">
        <v>274</v>
      </c>
      <c r="G1042" s="41"/>
      <c r="H1042" s="41" t="s">
        <v>436</v>
      </c>
      <c r="I1042" s="41"/>
      <c r="J1042" s="41" t="s">
        <v>574</v>
      </c>
      <c r="K1042" s="41"/>
      <c r="L1042" s="50"/>
      <c r="M1042" s="51"/>
      <c r="N1042" s="50"/>
      <c r="O1042" s="51"/>
    </row>
    <row r="1043" spans="1:15" ht="48.75" customHeight="1">
      <c r="A1043" s="54"/>
      <c r="B1043" s="41"/>
      <c r="C1043" s="41"/>
      <c r="D1043" s="45"/>
      <c r="E1043" s="45"/>
      <c r="F1043" s="41" t="s">
        <v>272</v>
      </c>
      <c r="G1043" s="41"/>
      <c r="H1043" s="41" t="s">
        <v>428</v>
      </c>
      <c r="I1043" s="41"/>
      <c r="J1043" s="41" t="s">
        <v>572</v>
      </c>
      <c r="K1043" s="41"/>
      <c r="L1043" s="52"/>
      <c r="M1043" s="53"/>
      <c r="N1043" s="52"/>
      <c r="O1043" s="53"/>
    </row>
    <row r="1044" spans="1:15">
      <c r="A1044" s="54"/>
      <c r="B1044" s="41"/>
      <c r="C1044" s="41"/>
      <c r="D1044" s="46"/>
      <c r="E1044" s="46"/>
      <c r="F1044" s="43">
        <v>53.1</v>
      </c>
      <c r="G1044" s="43"/>
      <c r="H1044" s="43">
        <v>37</v>
      </c>
      <c r="I1044" s="43"/>
      <c r="J1044" s="43">
        <v>42.24</v>
      </c>
      <c r="K1044" s="43"/>
      <c r="L1044" s="59">
        <f>SUM(F1044:K1044)/3</f>
        <v>44.113333333333337</v>
      </c>
      <c r="M1044" s="60"/>
      <c r="N1044" s="61">
        <f>L1044*D1041</f>
        <v>11469.466666666667</v>
      </c>
      <c r="O1044" s="62"/>
    </row>
    <row r="1045" spans="1:15" ht="15" customHeight="1">
      <c r="A1045" s="54">
        <v>261</v>
      </c>
      <c r="B1045" s="41" t="s">
        <v>263</v>
      </c>
      <c r="C1045" s="41"/>
      <c r="D1045" s="44">
        <v>104</v>
      </c>
      <c r="E1045" s="44" t="s">
        <v>6</v>
      </c>
      <c r="F1045" s="42" t="s">
        <v>608</v>
      </c>
      <c r="G1045" s="42"/>
      <c r="H1045" s="41" t="s">
        <v>609</v>
      </c>
      <c r="I1045" s="41"/>
      <c r="J1045" s="41" t="s">
        <v>610</v>
      </c>
      <c r="K1045" s="41"/>
      <c r="L1045" s="48" t="s">
        <v>7</v>
      </c>
      <c r="M1045" s="49"/>
      <c r="N1045" s="48" t="s">
        <v>8</v>
      </c>
      <c r="O1045" s="49"/>
    </row>
    <row r="1046" spans="1:15">
      <c r="A1046" s="54"/>
      <c r="B1046" s="41"/>
      <c r="C1046" s="41"/>
      <c r="D1046" s="45"/>
      <c r="E1046" s="45"/>
      <c r="F1046" s="41" t="s">
        <v>607</v>
      </c>
      <c r="G1046" s="41"/>
      <c r="H1046" s="41" t="s">
        <v>598</v>
      </c>
      <c r="I1046" s="41"/>
      <c r="J1046" s="41" t="s">
        <v>598</v>
      </c>
      <c r="K1046" s="41"/>
      <c r="L1046" s="50"/>
      <c r="M1046" s="51"/>
      <c r="N1046" s="50"/>
      <c r="O1046" s="51"/>
    </row>
    <row r="1047" spans="1:15" ht="94.5" customHeight="1">
      <c r="A1047" s="54"/>
      <c r="B1047" s="41"/>
      <c r="C1047" s="41"/>
      <c r="D1047" s="45"/>
      <c r="E1047" s="45"/>
      <c r="F1047" s="41" t="s">
        <v>606</v>
      </c>
      <c r="G1047" s="41"/>
      <c r="H1047" s="57" t="s">
        <v>601</v>
      </c>
      <c r="I1047" s="58"/>
      <c r="J1047" s="57" t="s">
        <v>601</v>
      </c>
      <c r="K1047" s="58"/>
      <c r="L1047" s="52"/>
      <c r="M1047" s="53"/>
      <c r="N1047" s="52"/>
      <c r="O1047" s="53"/>
    </row>
    <row r="1048" spans="1:15">
      <c r="A1048" s="54"/>
      <c r="B1048" s="41"/>
      <c r="C1048" s="41"/>
      <c r="D1048" s="46"/>
      <c r="E1048" s="46"/>
      <c r="F1048" s="43">
        <v>246</v>
      </c>
      <c r="G1048" s="43"/>
      <c r="H1048" s="43">
        <v>220</v>
      </c>
      <c r="I1048" s="43"/>
      <c r="J1048" s="43">
        <v>250</v>
      </c>
      <c r="K1048" s="43"/>
      <c r="L1048" s="59">
        <f>SUM(F1048:K1048)/3</f>
        <v>238.66666666666666</v>
      </c>
      <c r="M1048" s="60"/>
      <c r="N1048" s="61">
        <f>L1048*D1045</f>
        <v>24821.333333333332</v>
      </c>
      <c r="O1048" s="62"/>
    </row>
    <row r="1049" spans="1:15" ht="15" customHeight="1">
      <c r="L1049" s="30" t="s">
        <v>623</v>
      </c>
      <c r="M1049" s="30"/>
      <c r="N1049" s="31">
        <f>SUM(N3:O1048)</f>
        <v>3941622.9633333324</v>
      </c>
      <c r="O1049" s="30"/>
    </row>
    <row r="1051" spans="1:15" ht="15.75">
      <c r="A1051" s="5" t="s">
        <v>624</v>
      </c>
      <c r="B1051" s="6"/>
      <c r="C1051" s="6"/>
      <c r="D1051" s="6"/>
      <c r="E1051" s="6"/>
      <c r="F1051" s="6"/>
      <c r="G1051" s="6"/>
      <c r="H1051" s="7"/>
      <c r="I1051" s="6"/>
      <c r="J1051" s="6"/>
      <c r="K1051" s="8"/>
      <c r="L1051" s="8"/>
      <c r="M1051" s="9"/>
      <c r="N1051" s="9"/>
      <c r="O1051" s="10"/>
    </row>
    <row r="1052" spans="1:15" ht="15.75">
      <c r="A1052" s="11" t="s">
        <v>625</v>
      </c>
      <c r="B1052" s="12"/>
      <c r="C1052" s="12"/>
      <c r="D1052" s="12"/>
      <c r="E1052" s="13"/>
      <c r="F1052" s="13"/>
      <c r="G1052" s="13"/>
      <c r="H1052" s="14" t="s">
        <v>626</v>
      </c>
      <c r="I1052" s="12"/>
      <c r="J1052" s="13"/>
      <c r="K1052" s="13"/>
      <c r="L1052" s="13"/>
      <c r="M1052" s="15"/>
      <c r="N1052" s="15"/>
      <c r="O1052" s="15"/>
    </row>
    <row r="1053" spans="1:15" ht="15.75">
      <c r="A1053" s="14" t="s">
        <v>627</v>
      </c>
      <c r="B1053" s="12"/>
      <c r="C1053" s="12"/>
      <c r="D1053" s="12"/>
      <c r="E1053" s="12"/>
      <c r="F1053" s="12"/>
      <c r="G1053" s="13"/>
      <c r="H1053" s="14" t="s">
        <v>628</v>
      </c>
      <c r="I1053" s="12"/>
      <c r="J1053" s="13"/>
      <c r="K1053" s="13"/>
      <c r="L1053" s="13"/>
      <c r="M1053" s="15"/>
      <c r="N1053" s="15"/>
      <c r="O1053" s="15"/>
    </row>
    <row r="1054" spans="1:15" ht="15.75">
      <c r="A1054" s="14" t="s">
        <v>629</v>
      </c>
      <c r="B1054" s="12"/>
      <c r="C1054" s="12"/>
      <c r="D1054" s="12"/>
      <c r="E1054" s="12"/>
      <c r="F1054" s="12"/>
      <c r="G1054" s="13"/>
      <c r="H1054" s="14" t="s">
        <v>630</v>
      </c>
      <c r="I1054" s="12"/>
      <c r="J1054" s="13"/>
      <c r="K1054" s="13"/>
      <c r="L1054" s="13"/>
      <c r="M1054" s="15"/>
      <c r="N1054" s="15"/>
      <c r="O1054" s="15"/>
    </row>
    <row r="1055" spans="1:15" ht="15.75">
      <c r="A1055" s="14" t="s">
        <v>631</v>
      </c>
      <c r="B1055" s="12"/>
      <c r="C1055" s="12"/>
      <c r="D1055" s="12"/>
      <c r="E1055" s="13"/>
      <c r="F1055" s="13"/>
      <c r="G1055" s="13"/>
      <c r="H1055" s="16" t="s">
        <v>632</v>
      </c>
      <c r="I1055" s="13"/>
      <c r="J1055" s="13"/>
      <c r="K1055" s="13"/>
      <c r="L1055" s="13"/>
      <c r="M1055" s="15"/>
      <c r="N1055" s="15"/>
      <c r="O1055" s="15"/>
    </row>
    <row r="1056" spans="1:15" ht="15.75">
      <c r="A1056" s="13" t="s">
        <v>633</v>
      </c>
      <c r="B1056" s="13"/>
      <c r="C1056" s="13"/>
      <c r="D1056" s="13"/>
      <c r="E1056" s="13"/>
      <c r="F1056" s="13"/>
      <c r="G1056" s="13"/>
      <c r="H1056" s="13"/>
      <c r="I1056" s="13"/>
      <c r="J1056" s="13"/>
      <c r="K1056" s="13"/>
      <c r="L1056" s="13"/>
      <c r="M1056" s="15"/>
      <c r="N1056" s="15"/>
      <c r="O1056" s="15"/>
    </row>
    <row r="1057" spans="1:15" ht="15.75">
      <c r="A1057" s="32" t="s">
        <v>634</v>
      </c>
      <c r="B1057" s="32"/>
      <c r="C1057" s="32"/>
      <c r="D1057" s="32"/>
      <c r="E1057" s="32"/>
      <c r="F1057" s="32"/>
      <c r="G1057" s="32"/>
      <c r="H1057" s="32"/>
      <c r="I1057" s="32"/>
      <c r="J1057" s="32"/>
      <c r="K1057" s="32"/>
      <c r="L1057" s="32"/>
      <c r="M1057" s="15"/>
      <c r="N1057" s="15"/>
      <c r="O1057" s="15"/>
    </row>
    <row r="1058" spans="1:15" ht="15.75">
      <c r="A1058" s="13"/>
      <c r="B1058" s="13"/>
      <c r="C1058" s="13"/>
      <c r="D1058" s="13"/>
      <c r="E1058" s="13"/>
      <c r="F1058" s="13"/>
      <c r="G1058" s="13"/>
      <c r="H1058" s="13"/>
      <c r="I1058" s="13"/>
      <c r="J1058" s="13"/>
      <c r="K1058" s="13"/>
      <c r="L1058" s="13"/>
      <c r="M1058" s="15"/>
      <c r="N1058" s="15"/>
      <c r="O1058" s="15"/>
    </row>
    <row r="1059" spans="1:15" ht="15.75">
      <c r="A1059" s="13"/>
      <c r="B1059" s="13"/>
      <c r="C1059" s="13"/>
      <c r="D1059" s="13"/>
      <c r="E1059" s="13"/>
      <c r="F1059" s="13"/>
      <c r="G1059" s="13"/>
      <c r="H1059" s="13"/>
      <c r="I1059" s="13"/>
      <c r="J1059" s="13"/>
      <c r="K1059" s="13"/>
      <c r="L1059" s="13"/>
      <c r="M1059" s="15"/>
      <c r="N1059" s="15"/>
      <c r="O1059" s="15"/>
    </row>
    <row r="1060" spans="1:15" ht="15.75">
      <c r="A1060" s="33" t="s">
        <v>635</v>
      </c>
      <c r="B1060" s="33"/>
      <c r="C1060" s="33"/>
      <c r="D1060" s="33"/>
      <c r="E1060" s="33"/>
      <c r="F1060" s="33"/>
      <c r="G1060" s="33"/>
      <c r="H1060" s="33"/>
      <c r="I1060" s="33"/>
      <c r="J1060" s="33"/>
      <c r="K1060" s="33"/>
      <c r="L1060" s="33"/>
      <c r="M1060" s="15"/>
      <c r="N1060" s="15"/>
      <c r="O1060" s="15"/>
    </row>
    <row r="1061" spans="1:15" ht="15.75">
      <c r="A1061" s="13"/>
      <c r="B1061" s="13"/>
      <c r="C1061" s="13"/>
      <c r="D1061" s="13"/>
      <c r="E1061" s="13"/>
      <c r="F1061" s="13"/>
      <c r="G1061" s="13"/>
      <c r="H1061" s="13"/>
      <c r="I1061" s="13"/>
      <c r="J1061" s="13"/>
      <c r="K1061" s="13"/>
      <c r="L1061" s="13"/>
      <c r="M1061" s="15"/>
      <c r="N1061" s="15"/>
      <c r="O1061" s="15"/>
    </row>
    <row r="1062" spans="1:15" ht="15.75">
      <c r="A1062" s="14" t="s">
        <v>678</v>
      </c>
      <c r="B1062" s="12"/>
      <c r="C1062" s="12"/>
      <c r="D1062" s="12"/>
      <c r="E1062" s="13"/>
      <c r="F1062" s="13"/>
      <c r="G1062" s="13"/>
      <c r="H1062" s="13"/>
      <c r="I1062" s="13"/>
      <c r="J1062" s="13"/>
      <c r="K1062" s="13"/>
      <c r="L1062" s="13"/>
      <c r="M1062" s="15"/>
      <c r="N1062" s="15"/>
      <c r="O1062" s="15"/>
    </row>
    <row r="1063" spans="1:15" ht="15.75">
      <c r="A1063" s="13"/>
      <c r="B1063" s="13"/>
      <c r="C1063" s="13"/>
      <c r="D1063" s="13"/>
      <c r="E1063" s="13"/>
      <c r="F1063" s="13"/>
      <c r="G1063" s="13"/>
      <c r="H1063" s="13"/>
      <c r="I1063" s="13"/>
      <c r="J1063" s="13"/>
      <c r="K1063" s="13"/>
      <c r="L1063" s="13"/>
      <c r="M1063" s="15"/>
      <c r="N1063" s="15"/>
      <c r="O1063" s="15"/>
    </row>
    <row r="1064" spans="1:15" ht="15.75" customHeight="1">
      <c r="A1064" s="16"/>
      <c r="B1064" s="16"/>
      <c r="C1064" s="37" t="s">
        <v>636</v>
      </c>
      <c r="D1064" s="37"/>
      <c r="E1064" s="37"/>
      <c r="F1064" s="37"/>
      <c r="G1064" s="37"/>
      <c r="H1064" s="22"/>
      <c r="I1064" s="34"/>
      <c r="J1064" s="34"/>
      <c r="K1064" s="13"/>
      <c r="L1064" s="17"/>
      <c r="M1064" s="18"/>
      <c r="N1064" s="18"/>
      <c r="O1064" s="15"/>
    </row>
    <row r="1065" spans="1:15" ht="15.75" customHeight="1">
      <c r="A1065" s="16"/>
      <c r="B1065" s="16"/>
      <c r="C1065" s="38" t="s">
        <v>637</v>
      </c>
      <c r="D1065" s="38"/>
      <c r="E1065" s="38"/>
      <c r="F1065" s="38"/>
      <c r="G1065" s="38"/>
      <c r="H1065" s="23"/>
      <c r="I1065" s="35"/>
      <c r="J1065" s="35"/>
      <c r="K1065" s="13"/>
      <c r="L1065" s="19"/>
      <c r="M1065" s="20"/>
      <c r="N1065" s="20"/>
      <c r="O1065" s="15"/>
    </row>
    <row r="1066" spans="1:15" ht="36.75" customHeight="1">
      <c r="A1066" s="16"/>
      <c r="B1066" s="16"/>
      <c r="C1066" s="36" t="s">
        <v>679</v>
      </c>
      <c r="D1066" s="36"/>
      <c r="E1066" s="36"/>
      <c r="F1066" s="36"/>
      <c r="G1066" s="36"/>
      <c r="H1066" s="16"/>
      <c r="I1066" s="13"/>
      <c r="J1066" s="13"/>
      <c r="K1066" s="13"/>
      <c r="L1066" s="16"/>
      <c r="M1066"/>
      <c r="N1066"/>
      <c r="O1066" s="15"/>
    </row>
    <row r="1067" spans="1:15">
      <c r="A1067" s="21"/>
      <c r="B1067" s="21"/>
      <c r="C1067" s="21"/>
      <c r="D1067" s="21"/>
      <c r="E1067" s="21"/>
      <c r="F1067" s="21"/>
      <c r="G1067" s="21"/>
      <c r="H1067" s="21"/>
      <c r="I1067" s="21"/>
      <c r="J1067" s="21"/>
      <c r="K1067" s="21"/>
      <c r="L1067" s="21"/>
      <c r="M1067"/>
      <c r="N1067"/>
      <c r="O1067"/>
    </row>
  </sheetData>
  <autoFilter ref="A2:P1049">
    <filterColumn colId="1" showButton="0"/>
    <filterColumn colId="5" showButton="0"/>
    <filterColumn colId="7" showButton="0"/>
    <filterColumn colId="9" showButton="0"/>
    <filterColumn colId="11" showButton="0"/>
    <filterColumn colId="12" showButton="0"/>
    <filterColumn colId="13" showButton="0"/>
  </autoFilter>
  <mergeCells count="5241">
    <mergeCell ref="A1045:A1048"/>
    <mergeCell ref="B1045:C1048"/>
    <mergeCell ref="D1045:D1048"/>
    <mergeCell ref="E1045:E1048"/>
    <mergeCell ref="F1045:G1045"/>
    <mergeCell ref="H1045:I1045"/>
    <mergeCell ref="J1045:K1045"/>
    <mergeCell ref="L1045:M1047"/>
    <mergeCell ref="N1045:O1047"/>
    <mergeCell ref="F1046:G1046"/>
    <mergeCell ref="H1046:I1046"/>
    <mergeCell ref="J1046:K1046"/>
    <mergeCell ref="F1047:G1047"/>
    <mergeCell ref="H1047:I1047"/>
    <mergeCell ref="J1047:K1047"/>
    <mergeCell ref="F1048:G1048"/>
    <mergeCell ref="H1048:I1048"/>
    <mergeCell ref="J1048:K1048"/>
    <mergeCell ref="L1048:M1048"/>
    <mergeCell ref="N1048:O1048"/>
    <mergeCell ref="A1041:A1044"/>
    <mergeCell ref="B1041:C1044"/>
    <mergeCell ref="D1041:D1044"/>
    <mergeCell ref="E1041:E1044"/>
    <mergeCell ref="F1041:G1041"/>
    <mergeCell ref="H1041:I1041"/>
    <mergeCell ref="J1041:K1041"/>
    <mergeCell ref="L1041:M1043"/>
    <mergeCell ref="N1041:O1043"/>
    <mergeCell ref="F1042:G1042"/>
    <mergeCell ref="H1042:I1042"/>
    <mergeCell ref="J1042:K1042"/>
    <mergeCell ref="F1043:G1043"/>
    <mergeCell ref="H1043:I1043"/>
    <mergeCell ref="J1043:K1043"/>
    <mergeCell ref="F1044:G1044"/>
    <mergeCell ref="H1044:I1044"/>
    <mergeCell ref="J1044:K1044"/>
    <mergeCell ref="L1044:M1044"/>
    <mergeCell ref="N1044:O1044"/>
    <mergeCell ref="A1037:A1040"/>
    <mergeCell ref="B1037:C1040"/>
    <mergeCell ref="D1037:D1040"/>
    <mergeCell ref="E1037:E1040"/>
    <mergeCell ref="F1037:G1037"/>
    <mergeCell ref="H1037:I1037"/>
    <mergeCell ref="J1037:K1037"/>
    <mergeCell ref="L1037:M1039"/>
    <mergeCell ref="N1037:O1039"/>
    <mergeCell ref="F1038:G1038"/>
    <mergeCell ref="H1038:I1038"/>
    <mergeCell ref="J1038:K1038"/>
    <mergeCell ref="F1039:G1039"/>
    <mergeCell ref="H1039:I1039"/>
    <mergeCell ref="J1039:K1039"/>
    <mergeCell ref="F1040:G1040"/>
    <mergeCell ref="H1040:I1040"/>
    <mergeCell ref="J1040:K1040"/>
    <mergeCell ref="L1040:M1040"/>
    <mergeCell ref="N1040:O1040"/>
    <mergeCell ref="A1033:A1036"/>
    <mergeCell ref="B1033:C1036"/>
    <mergeCell ref="D1033:D1036"/>
    <mergeCell ref="E1033:E1036"/>
    <mergeCell ref="F1033:G1033"/>
    <mergeCell ref="H1033:I1033"/>
    <mergeCell ref="J1033:K1033"/>
    <mergeCell ref="L1033:M1035"/>
    <mergeCell ref="N1033:O1035"/>
    <mergeCell ref="F1034:G1034"/>
    <mergeCell ref="H1034:I1034"/>
    <mergeCell ref="J1034:K1034"/>
    <mergeCell ref="F1035:G1035"/>
    <mergeCell ref="H1035:I1035"/>
    <mergeCell ref="J1035:K1035"/>
    <mergeCell ref="F1036:G1036"/>
    <mergeCell ref="H1036:I1036"/>
    <mergeCell ref="J1036:K1036"/>
    <mergeCell ref="L1036:M1036"/>
    <mergeCell ref="N1036:O1036"/>
    <mergeCell ref="A1029:A1032"/>
    <mergeCell ref="B1029:C1032"/>
    <mergeCell ref="D1029:D1032"/>
    <mergeCell ref="E1029:E1032"/>
    <mergeCell ref="F1029:G1029"/>
    <mergeCell ref="H1029:I1029"/>
    <mergeCell ref="J1029:K1029"/>
    <mergeCell ref="L1029:M1031"/>
    <mergeCell ref="N1029:O1031"/>
    <mergeCell ref="F1030:G1030"/>
    <mergeCell ref="H1030:I1030"/>
    <mergeCell ref="J1030:K1030"/>
    <mergeCell ref="F1031:G1031"/>
    <mergeCell ref="H1031:I1031"/>
    <mergeCell ref="J1031:K1031"/>
    <mergeCell ref="F1032:G1032"/>
    <mergeCell ref="H1032:I1032"/>
    <mergeCell ref="J1032:K1032"/>
    <mergeCell ref="L1032:M1032"/>
    <mergeCell ref="N1032:O1032"/>
    <mergeCell ref="A1025:A1028"/>
    <mergeCell ref="B1025:C1028"/>
    <mergeCell ref="D1025:D1028"/>
    <mergeCell ref="E1025:E1028"/>
    <mergeCell ref="F1025:G1025"/>
    <mergeCell ref="H1025:I1025"/>
    <mergeCell ref="J1025:K1025"/>
    <mergeCell ref="L1025:M1027"/>
    <mergeCell ref="N1025:O1027"/>
    <mergeCell ref="F1026:G1026"/>
    <mergeCell ref="H1026:I1026"/>
    <mergeCell ref="J1026:K1026"/>
    <mergeCell ref="F1027:G1027"/>
    <mergeCell ref="H1027:I1027"/>
    <mergeCell ref="J1027:K1027"/>
    <mergeCell ref="F1028:G1028"/>
    <mergeCell ref="H1028:I1028"/>
    <mergeCell ref="J1028:K1028"/>
    <mergeCell ref="L1028:M1028"/>
    <mergeCell ref="N1028:O1028"/>
    <mergeCell ref="A1021:A1024"/>
    <mergeCell ref="B1021:C1024"/>
    <mergeCell ref="D1021:D1024"/>
    <mergeCell ref="E1021:E1024"/>
    <mergeCell ref="F1021:G1021"/>
    <mergeCell ref="H1021:I1021"/>
    <mergeCell ref="J1021:K1021"/>
    <mergeCell ref="L1021:M1023"/>
    <mergeCell ref="N1021:O1023"/>
    <mergeCell ref="F1022:G1022"/>
    <mergeCell ref="H1022:I1022"/>
    <mergeCell ref="J1022:K1022"/>
    <mergeCell ref="F1023:G1023"/>
    <mergeCell ref="H1023:I1023"/>
    <mergeCell ref="J1023:K1023"/>
    <mergeCell ref="F1024:G1024"/>
    <mergeCell ref="H1024:I1024"/>
    <mergeCell ref="J1024:K1024"/>
    <mergeCell ref="L1024:M1024"/>
    <mergeCell ref="N1024:O1024"/>
    <mergeCell ref="A1017:A1020"/>
    <mergeCell ref="B1017:C1020"/>
    <mergeCell ref="D1017:D1020"/>
    <mergeCell ref="E1017:E1020"/>
    <mergeCell ref="F1017:G1017"/>
    <mergeCell ref="H1017:I1017"/>
    <mergeCell ref="J1017:K1017"/>
    <mergeCell ref="L1017:M1019"/>
    <mergeCell ref="N1017:O1019"/>
    <mergeCell ref="F1018:G1018"/>
    <mergeCell ref="H1018:I1018"/>
    <mergeCell ref="J1018:K1018"/>
    <mergeCell ref="F1019:G1019"/>
    <mergeCell ref="H1019:I1019"/>
    <mergeCell ref="J1019:K1019"/>
    <mergeCell ref="F1020:G1020"/>
    <mergeCell ref="H1020:I1020"/>
    <mergeCell ref="J1020:K1020"/>
    <mergeCell ref="L1020:M1020"/>
    <mergeCell ref="N1020:O1020"/>
    <mergeCell ref="A1013:A1016"/>
    <mergeCell ref="B1013:C1016"/>
    <mergeCell ref="D1013:D1016"/>
    <mergeCell ref="E1013:E1016"/>
    <mergeCell ref="F1013:G1013"/>
    <mergeCell ref="H1013:I1013"/>
    <mergeCell ref="J1013:K1013"/>
    <mergeCell ref="L1013:M1015"/>
    <mergeCell ref="N1013:O1015"/>
    <mergeCell ref="F1014:G1014"/>
    <mergeCell ref="H1014:I1014"/>
    <mergeCell ref="J1014:K1014"/>
    <mergeCell ref="F1015:G1015"/>
    <mergeCell ref="H1015:I1015"/>
    <mergeCell ref="J1015:K1015"/>
    <mergeCell ref="F1016:G1016"/>
    <mergeCell ref="H1016:I1016"/>
    <mergeCell ref="J1016:K1016"/>
    <mergeCell ref="L1016:M1016"/>
    <mergeCell ref="N1016:O1016"/>
    <mergeCell ref="A1009:A1012"/>
    <mergeCell ref="B1009:C1012"/>
    <mergeCell ref="D1009:D1012"/>
    <mergeCell ref="E1009:E1012"/>
    <mergeCell ref="F1009:G1009"/>
    <mergeCell ref="H1009:I1009"/>
    <mergeCell ref="J1009:K1009"/>
    <mergeCell ref="L1009:M1011"/>
    <mergeCell ref="N1009:O1011"/>
    <mergeCell ref="F1010:G1010"/>
    <mergeCell ref="H1010:I1010"/>
    <mergeCell ref="J1010:K1010"/>
    <mergeCell ref="F1011:G1011"/>
    <mergeCell ref="H1011:I1011"/>
    <mergeCell ref="J1011:K1011"/>
    <mergeCell ref="F1012:G1012"/>
    <mergeCell ref="H1012:I1012"/>
    <mergeCell ref="J1012:K1012"/>
    <mergeCell ref="L1012:M1012"/>
    <mergeCell ref="N1012:O1012"/>
    <mergeCell ref="A1005:A1008"/>
    <mergeCell ref="B1005:C1008"/>
    <mergeCell ref="D1005:D1008"/>
    <mergeCell ref="E1005:E1008"/>
    <mergeCell ref="F1005:G1005"/>
    <mergeCell ref="H1005:I1005"/>
    <mergeCell ref="J1005:K1005"/>
    <mergeCell ref="L1005:M1007"/>
    <mergeCell ref="N1005:O1007"/>
    <mergeCell ref="F1006:G1006"/>
    <mergeCell ref="H1006:I1006"/>
    <mergeCell ref="J1006:K1006"/>
    <mergeCell ref="F1007:G1007"/>
    <mergeCell ref="H1007:I1007"/>
    <mergeCell ref="J1007:K1007"/>
    <mergeCell ref="F1008:G1008"/>
    <mergeCell ref="H1008:I1008"/>
    <mergeCell ref="J1008:K1008"/>
    <mergeCell ref="L1008:M1008"/>
    <mergeCell ref="N1008:O1008"/>
    <mergeCell ref="A1001:A1004"/>
    <mergeCell ref="B1001:C1004"/>
    <mergeCell ref="D1001:D1004"/>
    <mergeCell ref="E1001:E1004"/>
    <mergeCell ref="F1001:G1001"/>
    <mergeCell ref="H1001:I1001"/>
    <mergeCell ref="J1001:K1001"/>
    <mergeCell ref="L1001:M1003"/>
    <mergeCell ref="N1001:O1003"/>
    <mergeCell ref="F1002:G1002"/>
    <mergeCell ref="H1002:I1002"/>
    <mergeCell ref="J1002:K1002"/>
    <mergeCell ref="F1003:G1003"/>
    <mergeCell ref="H1003:I1003"/>
    <mergeCell ref="J1003:K1003"/>
    <mergeCell ref="F1004:G1004"/>
    <mergeCell ref="H1004:I1004"/>
    <mergeCell ref="J1004:K1004"/>
    <mergeCell ref="L1004:M1004"/>
    <mergeCell ref="N1004:O1004"/>
    <mergeCell ref="A997:A1000"/>
    <mergeCell ref="B997:C1000"/>
    <mergeCell ref="D997:D1000"/>
    <mergeCell ref="E997:E1000"/>
    <mergeCell ref="F997:G997"/>
    <mergeCell ref="H997:I997"/>
    <mergeCell ref="J997:K997"/>
    <mergeCell ref="L997:M999"/>
    <mergeCell ref="N997:O999"/>
    <mergeCell ref="F998:G998"/>
    <mergeCell ref="H998:I998"/>
    <mergeCell ref="J998:K998"/>
    <mergeCell ref="F999:G999"/>
    <mergeCell ref="H999:I999"/>
    <mergeCell ref="J999:K999"/>
    <mergeCell ref="F1000:G1000"/>
    <mergeCell ref="H1000:I1000"/>
    <mergeCell ref="J1000:K1000"/>
    <mergeCell ref="L1000:M1000"/>
    <mergeCell ref="N1000:O1000"/>
    <mergeCell ref="A993:A996"/>
    <mergeCell ref="B993:C996"/>
    <mergeCell ref="D993:D996"/>
    <mergeCell ref="E993:E996"/>
    <mergeCell ref="F993:G993"/>
    <mergeCell ref="H993:I993"/>
    <mergeCell ref="J993:K993"/>
    <mergeCell ref="L993:M995"/>
    <mergeCell ref="N993:O995"/>
    <mergeCell ref="F994:G994"/>
    <mergeCell ref="H994:I994"/>
    <mergeCell ref="J994:K994"/>
    <mergeCell ref="F995:G995"/>
    <mergeCell ref="H995:I995"/>
    <mergeCell ref="J995:K995"/>
    <mergeCell ref="F996:G996"/>
    <mergeCell ref="H996:I996"/>
    <mergeCell ref="J996:K996"/>
    <mergeCell ref="L996:M996"/>
    <mergeCell ref="N996:O996"/>
    <mergeCell ref="A989:A992"/>
    <mergeCell ref="B989:C992"/>
    <mergeCell ref="D989:D992"/>
    <mergeCell ref="E989:E992"/>
    <mergeCell ref="F989:G989"/>
    <mergeCell ref="H989:I989"/>
    <mergeCell ref="J989:K989"/>
    <mergeCell ref="L989:M991"/>
    <mergeCell ref="N989:O991"/>
    <mergeCell ref="F990:G990"/>
    <mergeCell ref="H990:I990"/>
    <mergeCell ref="J990:K990"/>
    <mergeCell ref="F991:G991"/>
    <mergeCell ref="H991:I991"/>
    <mergeCell ref="J991:K991"/>
    <mergeCell ref="F992:G992"/>
    <mergeCell ref="H992:I992"/>
    <mergeCell ref="J992:K992"/>
    <mergeCell ref="L992:M992"/>
    <mergeCell ref="N992:O992"/>
    <mergeCell ref="A985:A988"/>
    <mergeCell ref="B985:C988"/>
    <mergeCell ref="D985:D988"/>
    <mergeCell ref="E985:E988"/>
    <mergeCell ref="F985:G985"/>
    <mergeCell ref="H985:I985"/>
    <mergeCell ref="J985:K985"/>
    <mergeCell ref="L985:M987"/>
    <mergeCell ref="N985:O987"/>
    <mergeCell ref="F986:G986"/>
    <mergeCell ref="H986:I986"/>
    <mergeCell ref="J986:K986"/>
    <mergeCell ref="F987:G987"/>
    <mergeCell ref="H987:I987"/>
    <mergeCell ref="J987:K987"/>
    <mergeCell ref="F988:G988"/>
    <mergeCell ref="H988:I988"/>
    <mergeCell ref="J988:K988"/>
    <mergeCell ref="L988:M988"/>
    <mergeCell ref="N988:O988"/>
    <mergeCell ref="A981:A984"/>
    <mergeCell ref="B981:C984"/>
    <mergeCell ref="D981:D984"/>
    <mergeCell ref="E981:E984"/>
    <mergeCell ref="F981:G981"/>
    <mergeCell ref="H981:I981"/>
    <mergeCell ref="J981:K981"/>
    <mergeCell ref="L981:M983"/>
    <mergeCell ref="N981:O983"/>
    <mergeCell ref="F982:G982"/>
    <mergeCell ref="H982:I982"/>
    <mergeCell ref="J982:K982"/>
    <mergeCell ref="F983:G983"/>
    <mergeCell ref="H983:I983"/>
    <mergeCell ref="J983:K983"/>
    <mergeCell ref="F984:G984"/>
    <mergeCell ref="H984:I984"/>
    <mergeCell ref="J984:K984"/>
    <mergeCell ref="L984:M984"/>
    <mergeCell ref="N984:O984"/>
    <mergeCell ref="A977:A980"/>
    <mergeCell ref="B977:C980"/>
    <mergeCell ref="D977:D980"/>
    <mergeCell ref="E977:E980"/>
    <mergeCell ref="F977:G977"/>
    <mergeCell ref="H977:I977"/>
    <mergeCell ref="J977:K977"/>
    <mergeCell ref="L977:M979"/>
    <mergeCell ref="N977:O979"/>
    <mergeCell ref="F978:G978"/>
    <mergeCell ref="H978:I978"/>
    <mergeCell ref="J978:K978"/>
    <mergeCell ref="F979:G979"/>
    <mergeCell ref="H979:I979"/>
    <mergeCell ref="J979:K979"/>
    <mergeCell ref="F980:G980"/>
    <mergeCell ref="H980:I980"/>
    <mergeCell ref="J980:K980"/>
    <mergeCell ref="L980:M980"/>
    <mergeCell ref="N980:O980"/>
    <mergeCell ref="A973:A976"/>
    <mergeCell ref="B973:C976"/>
    <mergeCell ref="D973:D976"/>
    <mergeCell ref="E973:E976"/>
    <mergeCell ref="F973:G973"/>
    <mergeCell ref="H973:I973"/>
    <mergeCell ref="J973:K973"/>
    <mergeCell ref="L973:M975"/>
    <mergeCell ref="N973:O975"/>
    <mergeCell ref="F974:G974"/>
    <mergeCell ref="H974:I974"/>
    <mergeCell ref="J974:K974"/>
    <mergeCell ref="F975:G975"/>
    <mergeCell ref="H975:I975"/>
    <mergeCell ref="J975:K975"/>
    <mergeCell ref="F976:G976"/>
    <mergeCell ref="H976:I976"/>
    <mergeCell ref="J976:K976"/>
    <mergeCell ref="L976:M976"/>
    <mergeCell ref="N976:O976"/>
    <mergeCell ref="A969:A972"/>
    <mergeCell ref="B969:C972"/>
    <mergeCell ref="D969:D972"/>
    <mergeCell ref="E969:E972"/>
    <mergeCell ref="F969:G969"/>
    <mergeCell ref="H969:I969"/>
    <mergeCell ref="J969:K969"/>
    <mergeCell ref="L969:M971"/>
    <mergeCell ref="N969:O971"/>
    <mergeCell ref="F970:G970"/>
    <mergeCell ref="H970:I970"/>
    <mergeCell ref="J970:K970"/>
    <mergeCell ref="F971:G971"/>
    <mergeCell ref="H971:I971"/>
    <mergeCell ref="J971:K971"/>
    <mergeCell ref="F972:G972"/>
    <mergeCell ref="H972:I972"/>
    <mergeCell ref="J972:K972"/>
    <mergeCell ref="L972:M972"/>
    <mergeCell ref="N972:O972"/>
    <mergeCell ref="A965:A968"/>
    <mergeCell ref="B965:C968"/>
    <mergeCell ref="D965:D968"/>
    <mergeCell ref="E965:E968"/>
    <mergeCell ref="F965:G965"/>
    <mergeCell ref="H965:I965"/>
    <mergeCell ref="J965:K965"/>
    <mergeCell ref="L965:M967"/>
    <mergeCell ref="N965:O967"/>
    <mergeCell ref="F966:G966"/>
    <mergeCell ref="H966:I966"/>
    <mergeCell ref="J966:K966"/>
    <mergeCell ref="F967:G967"/>
    <mergeCell ref="H967:I967"/>
    <mergeCell ref="J967:K967"/>
    <mergeCell ref="F968:G968"/>
    <mergeCell ref="H968:I968"/>
    <mergeCell ref="J968:K968"/>
    <mergeCell ref="L968:M968"/>
    <mergeCell ref="N968:O968"/>
    <mergeCell ref="A961:A964"/>
    <mergeCell ref="B961:C964"/>
    <mergeCell ref="D961:D964"/>
    <mergeCell ref="E961:E964"/>
    <mergeCell ref="F961:G961"/>
    <mergeCell ref="H961:I961"/>
    <mergeCell ref="J961:K961"/>
    <mergeCell ref="L961:M963"/>
    <mergeCell ref="N961:O963"/>
    <mergeCell ref="F962:G962"/>
    <mergeCell ref="H962:I962"/>
    <mergeCell ref="J962:K962"/>
    <mergeCell ref="F963:G963"/>
    <mergeCell ref="H963:I963"/>
    <mergeCell ref="J963:K963"/>
    <mergeCell ref="F964:G964"/>
    <mergeCell ref="H964:I964"/>
    <mergeCell ref="J964:K964"/>
    <mergeCell ref="L964:M964"/>
    <mergeCell ref="N964:O964"/>
    <mergeCell ref="A957:A960"/>
    <mergeCell ref="B957:C960"/>
    <mergeCell ref="D957:D960"/>
    <mergeCell ref="E957:E960"/>
    <mergeCell ref="F957:G957"/>
    <mergeCell ref="H957:I957"/>
    <mergeCell ref="J957:K957"/>
    <mergeCell ref="L957:M959"/>
    <mergeCell ref="N957:O959"/>
    <mergeCell ref="F958:G958"/>
    <mergeCell ref="H958:I958"/>
    <mergeCell ref="J958:K958"/>
    <mergeCell ref="F959:G959"/>
    <mergeCell ref="H959:I959"/>
    <mergeCell ref="J959:K959"/>
    <mergeCell ref="F960:G960"/>
    <mergeCell ref="H960:I960"/>
    <mergeCell ref="J960:K960"/>
    <mergeCell ref="L960:M960"/>
    <mergeCell ref="N960:O960"/>
    <mergeCell ref="A953:A956"/>
    <mergeCell ref="B953:C956"/>
    <mergeCell ref="D953:D956"/>
    <mergeCell ref="E953:E956"/>
    <mergeCell ref="F953:G953"/>
    <mergeCell ref="H953:I953"/>
    <mergeCell ref="J953:K953"/>
    <mergeCell ref="L953:M955"/>
    <mergeCell ref="N953:O955"/>
    <mergeCell ref="F954:G954"/>
    <mergeCell ref="H954:I954"/>
    <mergeCell ref="J954:K954"/>
    <mergeCell ref="F955:G955"/>
    <mergeCell ref="H955:I955"/>
    <mergeCell ref="J955:K955"/>
    <mergeCell ref="F956:G956"/>
    <mergeCell ref="H956:I956"/>
    <mergeCell ref="J956:K956"/>
    <mergeCell ref="L956:M956"/>
    <mergeCell ref="N956:O956"/>
    <mergeCell ref="A949:A952"/>
    <mergeCell ref="B949:C952"/>
    <mergeCell ref="D949:D952"/>
    <mergeCell ref="E949:E952"/>
    <mergeCell ref="F949:G949"/>
    <mergeCell ref="H949:I949"/>
    <mergeCell ref="J949:K949"/>
    <mergeCell ref="L949:M951"/>
    <mergeCell ref="N949:O951"/>
    <mergeCell ref="F950:G950"/>
    <mergeCell ref="H950:I950"/>
    <mergeCell ref="J950:K950"/>
    <mergeCell ref="F951:G951"/>
    <mergeCell ref="H951:I951"/>
    <mergeCell ref="J951:K951"/>
    <mergeCell ref="F952:G952"/>
    <mergeCell ref="H952:I952"/>
    <mergeCell ref="J952:K952"/>
    <mergeCell ref="L952:M952"/>
    <mergeCell ref="N952:O952"/>
    <mergeCell ref="A945:A948"/>
    <mergeCell ref="B945:C948"/>
    <mergeCell ref="D945:D948"/>
    <mergeCell ref="E945:E948"/>
    <mergeCell ref="F945:G945"/>
    <mergeCell ref="H945:I945"/>
    <mergeCell ref="J945:K945"/>
    <mergeCell ref="L945:M947"/>
    <mergeCell ref="N945:O947"/>
    <mergeCell ref="F946:G946"/>
    <mergeCell ref="H946:I946"/>
    <mergeCell ref="J946:K946"/>
    <mergeCell ref="F947:G947"/>
    <mergeCell ref="H947:I947"/>
    <mergeCell ref="J947:K947"/>
    <mergeCell ref="F948:G948"/>
    <mergeCell ref="H948:I948"/>
    <mergeCell ref="J948:K948"/>
    <mergeCell ref="L948:M948"/>
    <mergeCell ref="N948:O948"/>
    <mergeCell ref="A941:A944"/>
    <mergeCell ref="B941:C944"/>
    <mergeCell ref="D941:D944"/>
    <mergeCell ref="E941:E944"/>
    <mergeCell ref="F941:G941"/>
    <mergeCell ref="H941:I941"/>
    <mergeCell ref="J941:K941"/>
    <mergeCell ref="L941:M943"/>
    <mergeCell ref="N941:O943"/>
    <mergeCell ref="F942:G942"/>
    <mergeCell ref="H942:I942"/>
    <mergeCell ref="J942:K942"/>
    <mergeCell ref="F943:G943"/>
    <mergeCell ref="H943:I943"/>
    <mergeCell ref="J943:K943"/>
    <mergeCell ref="F944:G944"/>
    <mergeCell ref="H944:I944"/>
    <mergeCell ref="J944:K944"/>
    <mergeCell ref="L944:M944"/>
    <mergeCell ref="N944:O944"/>
    <mergeCell ref="A937:A940"/>
    <mergeCell ref="B937:C940"/>
    <mergeCell ref="D937:D940"/>
    <mergeCell ref="E937:E940"/>
    <mergeCell ref="F937:G937"/>
    <mergeCell ref="H937:I937"/>
    <mergeCell ref="J937:K937"/>
    <mergeCell ref="L937:M939"/>
    <mergeCell ref="N937:O939"/>
    <mergeCell ref="F938:G938"/>
    <mergeCell ref="H938:I938"/>
    <mergeCell ref="J938:K938"/>
    <mergeCell ref="F939:G939"/>
    <mergeCell ref="H939:I939"/>
    <mergeCell ref="J939:K939"/>
    <mergeCell ref="F940:G940"/>
    <mergeCell ref="H940:I940"/>
    <mergeCell ref="J940:K940"/>
    <mergeCell ref="L940:M940"/>
    <mergeCell ref="N940:O940"/>
    <mergeCell ref="A933:A936"/>
    <mergeCell ref="B933:C936"/>
    <mergeCell ref="D933:D936"/>
    <mergeCell ref="E933:E936"/>
    <mergeCell ref="F933:G933"/>
    <mergeCell ref="H933:I933"/>
    <mergeCell ref="J933:K933"/>
    <mergeCell ref="L933:M935"/>
    <mergeCell ref="N933:O935"/>
    <mergeCell ref="F934:G934"/>
    <mergeCell ref="H934:I934"/>
    <mergeCell ref="J934:K934"/>
    <mergeCell ref="F935:G935"/>
    <mergeCell ref="H935:I935"/>
    <mergeCell ref="J935:K935"/>
    <mergeCell ref="F936:G936"/>
    <mergeCell ref="H936:I936"/>
    <mergeCell ref="J936:K936"/>
    <mergeCell ref="L936:M936"/>
    <mergeCell ref="N936:O936"/>
    <mergeCell ref="A929:A932"/>
    <mergeCell ref="B929:C932"/>
    <mergeCell ref="D929:D932"/>
    <mergeCell ref="E929:E932"/>
    <mergeCell ref="F929:G929"/>
    <mergeCell ref="H929:I929"/>
    <mergeCell ref="J929:K929"/>
    <mergeCell ref="L929:M931"/>
    <mergeCell ref="N929:O931"/>
    <mergeCell ref="F930:G930"/>
    <mergeCell ref="H930:I930"/>
    <mergeCell ref="J930:K930"/>
    <mergeCell ref="F931:G931"/>
    <mergeCell ref="H931:I931"/>
    <mergeCell ref="J931:K931"/>
    <mergeCell ref="F932:G932"/>
    <mergeCell ref="H932:I932"/>
    <mergeCell ref="J932:K932"/>
    <mergeCell ref="L932:M932"/>
    <mergeCell ref="N932:O932"/>
    <mergeCell ref="A925:A928"/>
    <mergeCell ref="B925:C928"/>
    <mergeCell ref="D925:D928"/>
    <mergeCell ref="E925:E928"/>
    <mergeCell ref="F925:G925"/>
    <mergeCell ref="H925:I925"/>
    <mergeCell ref="J925:K925"/>
    <mergeCell ref="L925:M927"/>
    <mergeCell ref="N925:O927"/>
    <mergeCell ref="F926:G926"/>
    <mergeCell ref="H926:I926"/>
    <mergeCell ref="J926:K926"/>
    <mergeCell ref="F927:G927"/>
    <mergeCell ref="H927:I927"/>
    <mergeCell ref="J927:K927"/>
    <mergeCell ref="F928:G928"/>
    <mergeCell ref="H928:I928"/>
    <mergeCell ref="J928:K928"/>
    <mergeCell ref="L928:M928"/>
    <mergeCell ref="N928:O928"/>
    <mergeCell ref="A921:A924"/>
    <mergeCell ref="B921:C924"/>
    <mergeCell ref="D921:D924"/>
    <mergeCell ref="E921:E924"/>
    <mergeCell ref="F921:G921"/>
    <mergeCell ref="H921:I921"/>
    <mergeCell ref="J921:K921"/>
    <mergeCell ref="L921:M923"/>
    <mergeCell ref="N921:O923"/>
    <mergeCell ref="F922:G922"/>
    <mergeCell ref="H922:I922"/>
    <mergeCell ref="J922:K922"/>
    <mergeCell ref="F923:G923"/>
    <mergeCell ref="H923:I923"/>
    <mergeCell ref="J923:K923"/>
    <mergeCell ref="F924:G924"/>
    <mergeCell ref="H924:I924"/>
    <mergeCell ref="J924:K924"/>
    <mergeCell ref="L924:M924"/>
    <mergeCell ref="N924:O924"/>
    <mergeCell ref="A917:A920"/>
    <mergeCell ref="B917:C920"/>
    <mergeCell ref="D917:D920"/>
    <mergeCell ref="E917:E920"/>
    <mergeCell ref="F917:G917"/>
    <mergeCell ref="H917:I917"/>
    <mergeCell ref="J917:K917"/>
    <mergeCell ref="L917:M919"/>
    <mergeCell ref="N917:O919"/>
    <mergeCell ref="F918:G918"/>
    <mergeCell ref="H918:I918"/>
    <mergeCell ref="J918:K918"/>
    <mergeCell ref="F919:G919"/>
    <mergeCell ref="H919:I919"/>
    <mergeCell ref="J919:K919"/>
    <mergeCell ref="F920:G920"/>
    <mergeCell ref="H920:I920"/>
    <mergeCell ref="J920:K920"/>
    <mergeCell ref="L920:M920"/>
    <mergeCell ref="N920:O920"/>
    <mergeCell ref="A913:A916"/>
    <mergeCell ref="B913:C916"/>
    <mergeCell ref="D913:D916"/>
    <mergeCell ref="E913:E916"/>
    <mergeCell ref="F913:G913"/>
    <mergeCell ref="H913:I913"/>
    <mergeCell ref="J913:K913"/>
    <mergeCell ref="L913:M915"/>
    <mergeCell ref="N913:O915"/>
    <mergeCell ref="F914:G914"/>
    <mergeCell ref="H914:I914"/>
    <mergeCell ref="J914:K914"/>
    <mergeCell ref="F915:G915"/>
    <mergeCell ref="H915:I915"/>
    <mergeCell ref="J915:K915"/>
    <mergeCell ref="F916:G916"/>
    <mergeCell ref="H916:I916"/>
    <mergeCell ref="J916:K916"/>
    <mergeCell ref="L916:M916"/>
    <mergeCell ref="N916:O916"/>
    <mergeCell ref="A909:A912"/>
    <mergeCell ref="B909:C912"/>
    <mergeCell ref="D909:D912"/>
    <mergeCell ref="E909:E912"/>
    <mergeCell ref="F909:G909"/>
    <mergeCell ref="H909:I909"/>
    <mergeCell ref="J909:K909"/>
    <mergeCell ref="L909:M911"/>
    <mergeCell ref="N909:O911"/>
    <mergeCell ref="F910:G910"/>
    <mergeCell ref="H910:I910"/>
    <mergeCell ref="J910:K910"/>
    <mergeCell ref="F911:G911"/>
    <mergeCell ref="H911:I911"/>
    <mergeCell ref="J911:K911"/>
    <mergeCell ref="F912:G912"/>
    <mergeCell ref="H912:I912"/>
    <mergeCell ref="J912:K912"/>
    <mergeCell ref="L912:M912"/>
    <mergeCell ref="N912:O912"/>
    <mergeCell ref="A905:A908"/>
    <mergeCell ref="B905:C908"/>
    <mergeCell ref="D905:D908"/>
    <mergeCell ref="E905:E908"/>
    <mergeCell ref="F905:G905"/>
    <mergeCell ref="H905:I905"/>
    <mergeCell ref="J905:K905"/>
    <mergeCell ref="L905:M907"/>
    <mergeCell ref="N905:O907"/>
    <mergeCell ref="F906:G906"/>
    <mergeCell ref="H906:I906"/>
    <mergeCell ref="J906:K906"/>
    <mergeCell ref="F907:G907"/>
    <mergeCell ref="H907:I907"/>
    <mergeCell ref="J907:K907"/>
    <mergeCell ref="F908:G908"/>
    <mergeCell ref="H908:I908"/>
    <mergeCell ref="J908:K908"/>
    <mergeCell ref="L908:M908"/>
    <mergeCell ref="N908:O908"/>
    <mergeCell ref="A901:A904"/>
    <mergeCell ref="B901:C904"/>
    <mergeCell ref="D901:D904"/>
    <mergeCell ref="E901:E904"/>
    <mergeCell ref="F901:G901"/>
    <mergeCell ref="H901:I901"/>
    <mergeCell ref="J901:K901"/>
    <mergeCell ref="L901:M903"/>
    <mergeCell ref="N901:O903"/>
    <mergeCell ref="F902:G902"/>
    <mergeCell ref="H902:I902"/>
    <mergeCell ref="J902:K902"/>
    <mergeCell ref="F903:G903"/>
    <mergeCell ref="H903:I903"/>
    <mergeCell ref="J903:K903"/>
    <mergeCell ref="F904:G904"/>
    <mergeCell ref="H904:I904"/>
    <mergeCell ref="J904:K904"/>
    <mergeCell ref="L904:M904"/>
    <mergeCell ref="N904:O904"/>
    <mergeCell ref="A897:A900"/>
    <mergeCell ref="B897:C900"/>
    <mergeCell ref="D897:D900"/>
    <mergeCell ref="E897:E900"/>
    <mergeCell ref="F897:G897"/>
    <mergeCell ref="H897:I897"/>
    <mergeCell ref="J897:K897"/>
    <mergeCell ref="L897:M899"/>
    <mergeCell ref="N897:O899"/>
    <mergeCell ref="F898:G898"/>
    <mergeCell ref="H898:I898"/>
    <mergeCell ref="J898:K898"/>
    <mergeCell ref="F899:G899"/>
    <mergeCell ref="H899:I899"/>
    <mergeCell ref="J899:K899"/>
    <mergeCell ref="F900:G900"/>
    <mergeCell ref="H900:I900"/>
    <mergeCell ref="J900:K900"/>
    <mergeCell ref="L900:M900"/>
    <mergeCell ref="N900:O900"/>
    <mergeCell ref="A893:A896"/>
    <mergeCell ref="B893:C896"/>
    <mergeCell ref="D893:D896"/>
    <mergeCell ref="E893:E896"/>
    <mergeCell ref="F893:G893"/>
    <mergeCell ref="H893:I893"/>
    <mergeCell ref="J893:K893"/>
    <mergeCell ref="L893:M895"/>
    <mergeCell ref="N893:O895"/>
    <mergeCell ref="F894:G894"/>
    <mergeCell ref="H894:I894"/>
    <mergeCell ref="J894:K894"/>
    <mergeCell ref="F895:G895"/>
    <mergeCell ref="H895:I895"/>
    <mergeCell ref="J895:K895"/>
    <mergeCell ref="F896:G896"/>
    <mergeCell ref="H896:I896"/>
    <mergeCell ref="J896:K896"/>
    <mergeCell ref="L896:M896"/>
    <mergeCell ref="N896:O896"/>
    <mergeCell ref="A889:A892"/>
    <mergeCell ref="B889:C892"/>
    <mergeCell ref="D889:D892"/>
    <mergeCell ref="E889:E892"/>
    <mergeCell ref="F889:G889"/>
    <mergeCell ref="H889:I889"/>
    <mergeCell ref="J889:K889"/>
    <mergeCell ref="L889:M891"/>
    <mergeCell ref="N889:O891"/>
    <mergeCell ref="F890:G890"/>
    <mergeCell ref="H890:I890"/>
    <mergeCell ref="J890:K890"/>
    <mergeCell ref="F891:G891"/>
    <mergeCell ref="H891:I891"/>
    <mergeCell ref="J891:K891"/>
    <mergeCell ref="F892:G892"/>
    <mergeCell ref="H892:I892"/>
    <mergeCell ref="J892:K892"/>
    <mergeCell ref="L892:M892"/>
    <mergeCell ref="N892:O892"/>
    <mergeCell ref="A885:A888"/>
    <mergeCell ref="B885:C888"/>
    <mergeCell ref="D885:D888"/>
    <mergeCell ref="E885:E888"/>
    <mergeCell ref="F885:G885"/>
    <mergeCell ref="H885:I885"/>
    <mergeCell ref="J885:K885"/>
    <mergeCell ref="L885:M887"/>
    <mergeCell ref="N885:O887"/>
    <mergeCell ref="F886:G886"/>
    <mergeCell ref="H886:I886"/>
    <mergeCell ref="J886:K886"/>
    <mergeCell ref="F887:G887"/>
    <mergeCell ref="H887:I887"/>
    <mergeCell ref="J887:K887"/>
    <mergeCell ref="F888:G888"/>
    <mergeCell ref="H888:I888"/>
    <mergeCell ref="J888:K888"/>
    <mergeCell ref="L888:M888"/>
    <mergeCell ref="N888:O888"/>
    <mergeCell ref="A881:A884"/>
    <mergeCell ref="B881:C884"/>
    <mergeCell ref="D881:D884"/>
    <mergeCell ref="E881:E884"/>
    <mergeCell ref="F881:G881"/>
    <mergeCell ref="H881:I881"/>
    <mergeCell ref="J881:K881"/>
    <mergeCell ref="L881:M883"/>
    <mergeCell ref="N881:O883"/>
    <mergeCell ref="F882:G882"/>
    <mergeCell ref="H882:I882"/>
    <mergeCell ref="J882:K882"/>
    <mergeCell ref="F883:G883"/>
    <mergeCell ref="H883:I883"/>
    <mergeCell ref="J883:K883"/>
    <mergeCell ref="F884:G884"/>
    <mergeCell ref="H884:I884"/>
    <mergeCell ref="J884:K884"/>
    <mergeCell ref="L884:M884"/>
    <mergeCell ref="N884:O884"/>
    <mergeCell ref="A877:A880"/>
    <mergeCell ref="B877:C880"/>
    <mergeCell ref="D877:D880"/>
    <mergeCell ref="E877:E880"/>
    <mergeCell ref="F877:G877"/>
    <mergeCell ref="H877:I877"/>
    <mergeCell ref="J877:K877"/>
    <mergeCell ref="L877:M879"/>
    <mergeCell ref="N877:O879"/>
    <mergeCell ref="F878:G878"/>
    <mergeCell ref="H878:I878"/>
    <mergeCell ref="J878:K878"/>
    <mergeCell ref="F879:G879"/>
    <mergeCell ref="H879:I879"/>
    <mergeCell ref="J879:K879"/>
    <mergeCell ref="F880:G880"/>
    <mergeCell ref="H880:I880"/>
    <mergeCell ref="J880:K880"/>
    <mergeCell ref="L880:M880"/>
    <mergeCell ref="N880:O880"/>
    <mergeCell ref="A873:A876"/>
    <mergeCell ref="B873:C876"/>
    <mergeCell ref="D873:D876"/>
    <mergeCell ref="E873:E876"/>
    <mergeCell ref="F873:G873"/>
    <mergeCell ref="H873:I873"/>
    <mergeCell ref="J873:K873"/>
    <mergeCell ref="L873:M875"/>
    <mergeCell ref="N873:O875"/>
    <mergeCell ref="F874:G874"/>
    <mergeCell ref="H874:I874"/>
    <mergeCell ref="J874:K874"/>
    <mergeCell ref="F875:G875"/>
    <mergeCell ref="H875:I875"/>
    <mergeCell ref="J875:K875"/>
    <mergeCell ref="F876:G876"/>
    <mergeCell ref="H876:I876"/>
    <mergeCell ref="J876:K876"/>
    <mergeCell ref="L876:M876"/>
    <mergeCell ref="N876:O876"/>
    <mergeCell ref="A869:A872"/>
    <mergeCell ref="B869:C872"/>
    <mergeCell ref="D869:D872"/>
    <mergeCell ref="E869:E872"/>
    <mergeCell ref="F869:G869"/>
    <mergeCell ref="H869:I869"/>
    <mergeCell ref="J869:K869"/>
    <mergeCell ref="L869:M871"/>
    <mergeCell ref="N869:O871"/>
    <mergeCell ref="F870:G870"/>
    <mergeCell ref="H870:I870"/>
    <mergeCell ref="J870:K870"/>
    <mergeCell ref="F871:G871"/>
    <mergeCell ref="H871:I871"/>
    <mergeCell ref="J871:K871"/>
    <mergeCell ref="F872:G872"/>
    <mergeCell ref="H872:I872"/>
    <mergeCell ref="J872:K872"/>
    <mergeCell ref="L872:M872"/>
    <mergeCell ref="N872:O872"/>
    <mergeCell ref="A865:A868"/>
    <mergeCell ref="B865:C868"/>
    <mergeCell ref="D865:D868"/>
    <mergeCell ref="E865:E868"/>
    <mergeCell ref="F865:G865"/>
    <mergeCell ref="H865:I865"/>
    <mergeCell ref="J865:K865"/>
    <mergeCell ref="L865:M867"/>
    <mergeCell ref="N865:O867"/>
    <mergeCell ref="F866:G866"/>
    <mergeCell ref="H866:I866"/>
    <mergeCell ref="J866:K866"/>
    <mergeCell ref="F867:G867"/>
    <mergeCell ref="H867:I867"/>
    <mergeCell ref="J867:K867"/>
    <mergeCell ref="F868:G868"/>
    <mergeCell ref="H868:I868"/>
    <mergeCell ref="J868:K868"/>
    <mergeCell ref="L868:M868"/>
    <mergeCell ref="N868:O868"/>
    <mergeCell ref="A861:A864"/>
    <mergeCell ref="B861:C864"/>
    <mergeCell ref="D861:D864"/>
    <mergeCell ref="E861:E864"/>
    <mergeCell ref="F861:G861"/>
    <mergeCell ref="H861:I861"/>
    <mergeCell ref="J861:K861"/>
    <mergeCell ref="L861:M863"/>
    <mergeCell ref="N861:O863"/>
    <mergeCell ref="F862:G862"/>
    <mergeCell ref="H862:I862"/>
    <mergeCell ref="J862:K862"/>
    <mergeCell ref="F863:G863"/>
    <mergeCell ref="H863:I863"/>
    <mergeCell ref="J863:K863"/>
    <mergeCell ref="F864:G864"/>
    <mergeCell ref="H864:I864"/>
    <mergeCell ref="J864:K864"/>
    <mergeCell ref="L864:M864"/>
    <mergeCell ref="N864:O864"/>
    <mergeCell ref="A857:A860"/>
    <mergeCell ref="B857:C860"/>
    <mergeCell ref="D857:D860"/>
    <mergeCell ref="E857:E860"/>
    <mergeCell ref="F857:G857"/>
    <mergeCell ref="H857:I857"/>
    <mergeCell ref="J857:K857"/>
    <mergeCell ref="L857:M859"/>
    <mergeCell ref="N857:O859"/>
    <mergeCell ref="F858:G858"/>
    <mergeCell ref="H858:I858"/>
    <mergeCell ref="J858:K858"/>
    <mergeCell ref="F859:G859"/>
    <mergeCell ref="H859:I859"/>
    <mergeCell ref="J859:K859"/>
    <mergeCell ref="F860:G860"/>
    <mergeCell ref="H860:I860"/>
    <mergeCell ref="J860:K860"/>
    <mergeCell ref="L860:M860"/>
    <mergeCell ref="N860:O860"/>
    <mergeCell ref="A853:A856"/>
    <mergeCell ref="B853:C856"/>
    <mergeCell ref="D853:D856"/>
    <mergeCell ref="E853:E856"/>
    <mergeCell ref="F853:G853"/>
    <mergeCell ref="H853:I853"/>
    <mergeCell ref="J853:K853"/>
    <mergeCell ref="L853:M855"/>
    <mergeCell ref="N853:O855"/>
    <mergeCell ref="F854:G854"/>
    <mergeCell ref="H854:I854"/>
    <mergeCell ref="J854:K854"/>
    <mergeCell ref="F855:G855"/>
    <mergeCell ref="H855:I855"/>
    <mergeCell ref="J855:K855"/>
    <mergeCell ref="F856:G856"/>
    <mergeCell ref="H856:I856"/>
    <mergeCell ref="J856:K856"/>
    <mergeCell ref="L856:M856"/>
    <mergeCell ref="N856:O856"/>
    <mergeCell ref="A849:A852"/>
    <mergeCell ref="B849:C852"/>
    <mergeCell ref="D849:D852"/>
    <mergeCell ref="E849:E852"/>
    <mergeCell ref="F849:G849"/>
    <mergeCell ref="H849:I849"/>
    <mergeCell ref="J849:K849"/>
    <mergeCell ref="L849:M851"/>
    <mergeCell ref="N849:O851"/>
    <mergeCell ref="F850:G850"/>
    <mergeCell ref="H850:I850"/>
    <mergeCell ref="J850:K850"/>
    <mergeCell ref="F851:G851"/>
    <mergeCell ref="H851:I851"/>
    <mergeCell ref="J851:K851"/>
    <mergeCell ref="F852:G852"/>
    <mergeCell ref="H852:I852"/>
    <mergeCell ref="J852:K852"/>
    <mergeCell ref="L852:M852"/>
    <mergeCell ref="N852:O852"/>
    <mergeCell ref="A845:A848"/>
    <mergeCell ref="B845:C848"/>
    <mergeCell ref="D845:D848"/>
    <mergeCell ref="E845:E848"/>
    <mergeCell ref="F845:G845"/>
    <mergeCell ref="H845:I845"/>
    <mergeCell ref="J845:K845"/>
    <mergeCell ref="L845:M847"/>
    <mergeCell ref="N845:O847"/>
    <mergeCell ref="F846:G846"/>
    <mergeCell ref="H846:I846"/>
    <mergeCell ref="J846:K846"/>
    <mergeCell ref="F847:G847"/>
    <mergeCell ref="H847:I847"/>
    <mergeCell ref="J847:K847"/>
    <mergeCell ref="F848:G848"/>
    <mergeCell ref="H848:I848"/>
    <mergeCell ref="J848:K848"/>
    <mergeCell ref="L848:M848"/>
    <mergeCell ref="N848:O848"/>
    <mergeCell ref="A841:A844"/>
    <mergeCell ref="B841:C844"/>
    <mergeCell ref="D841:D844"/>
    <mergeCell ref="E841:E844"/>
    <mergeCell ref="F841:G841"/>
    <mergeCell ref="H841:I841"/>
    <mergeCell ref="J841:K841"/>
    <mergeCell ref="L841:M843"/>
    <mergeCell ref="N841:O843"/>
    <mergeCell ref="F842:G842"/>
    <mergeCell ref="H842:I842"/>
    <mergeCell ref="J842:K842"/>
    <mergeCell ref="F843:G843"/>
    <mergeCell ref="H843:I843"/>
    <mergeCell ref="J843:K843"/>
    <mergeCell ref="F844:G844"/>
    <mergeCell ref="H844:I844"/>
    <mergeCell ref="J844:K844"/>
    <mergeCell ref="L844:M844"/>
    <mergeCell ref="N844:O844"/>
    <mergeCell ref="A837:A840"/>
    <mergeCell ref="B837:C840"/>
    <mergeCell ref="D837:D840"/>
    <mergeCell ref="E837:E840"/>
    <mergeCell ref="F837:G837"/>
    <mergeCell ref="H837:I837"/>
    <mergeCell ref="J837:K837"/>
    <mergeCell ref="L837:M839"/>
    <mergeCell ref="N837:O839"/>
    <mergeCell ref="F838:G838"/>
    <mergeCell ref="H838:I838"/>
    <mergeCell ref="J838:K838"/>
    <mergeCell ref="F839:G839"/>
    <mergeCell ref="H839:I839"/>
    <mergeCell ref="J839:K839"/>
    <mergeCell ref="F840:G840"/>
    <mergeCell ref="H840:I840"/>
    <mergeCell ref="J840:K840"/>
    <mergeCell ref="L840:M840"/>
    <mergeCell ref="N840:O840"/>
    <mergeCell ref="A833:A836"/>
    <mergeCell ref="B833:C836"/>
    <mergeCell ref="D833:D836"/>
    <mergeCell ref="E833:E836"/>
    <mergeCell ref="F833:G833"/>
    <mergeCell ref="H833:I833"/>
    <mergeCell ref="J833:K833"/>
    <mergeCell ref="L833:M835"/>
    <mergeCell ref="N833:O835"/>
    <mergeCell ref="F834:G834"/>
    <mergeCell ref="H834:I834"/>
    <mergeCell ref="J834:K834"/>
    <mergeCell ref="F835:G835"/>
    <mergeCell ref="H835:I835"/>
    <mergeCell ref="J835:K835"/>
    <mergeCell ref="F836:G836"/>
    <mergeCell ref="H836:I836"/>
    <mergeCell ref="J836:K836"/>
    <mergeCell ref="L836:M836"/>
    <mergeCell ref="N836:O836"/>
    <mergeCell ref="A829:A832"/>
    <mergeCell ref="B829:C832"/>
    <mergeCell ref="D829:D832"/>
    <mergeCell ref="E829:E832"/>
    <mergeCell ref="F829:G829"/>
    <mergeCell ref="H829:I829"/>
    <mergeCell ref="J829:K829"/>
    <mergeCell ref="L829:M831"/>
    <mergeCell ref="N829:O831"/>
    <mergeCell ref="F830:G830"/>
    <mergeCell ref="H830:I830"/>
    <mergeCell ref="J830:K830"/>
    <mergeCell ref="F831:G831"/>
    <mergeCell ref="H831:I831"/>
    <mergeCell ref="J831:K831"/>
    <mergeCell ref="F832:G832"/>
    <mergeCell ref="H832:I832"/>
    <mergeCell ref="J832:K832"/>
    <mergeCell ref="L832:M832"/>
    <mergeCell ref="N832:O832"/>
    <mergeCell ref="A825:A828"/>
    <mergeCell ref="B825:C828"/>
    <mergeCell ref="D825:D828"/>
    <mergeCell ref="E825:E828"/>
    <mergeCell ref="F825:G825"/>
    <mergeCell ref="H825:I825"/>
    <mergeCell ref="J825:K825"/>
    <mergeCell ref="L825:M827"/>
    <mergeCell ref="N825:O827"/>
    <mergeCell ref="F826:G826"/>
    <mergeCell ref="H826:I826"/>
    <mergeCell ref="J826:K826"/>
    <mergeCell ref="F827:G827"/>
    <mergeCell ref="H827:I827"/>
    <mergeCell ref="J827:K827"/>
    <mergeCell ref="F828:G828"/>
    <mergeCell ref="H828:I828"/>
    <mergeCell ref="J828:K828"/>
    <mergeCell ref="L828:M828"/>
    <mergeCell ref="N828:O828"/>
    <mergeCell ref="A821:A824"/>
    <mergeCell ref="B821:C824"/>
    <mergeCell ref="D821:D824"/>
    <mergeCell ref="E821:E824"/>
    <mergeCell ref="F821:G821"/>
    <mergeCell ref="H821:I821"/>
    <mergeCell ref="J821:K821"/>
    <mergeCell ref="L821:M823"/>
    <mergeCell ref="N821:O823"/>
    <mergeCell ref="F822:G822"/>
    <mergeCell ref="H822:I822"/>
    <mergeCell ref="J822:K822"/>
    <mergeCell ref="F823:G823"/>
    <mergeCell ref="H823:I823"/>
    <mergeCell ref="J823:K823"/>
    <mergeCell ref="F824:G824"/>
    <mergeCell ref="H824:I824"/>
    <mergeCell ref="J824:K824"/>
    <mergeCell ref="L824:M824"/>
    <mergeCell ref="N824:O824"/>
    <mergeCell ref="A817:A820"/>
    <mergeCell ref="B817:C820"/>
    <mergeCell ref="D817:D820"/>
    <mergeCell ref="E817:E820"/>
    <mergeCell ref="F817:G817"/>
    <mergeCell ref="H817:I817"/>
    <mergeCell ref="J817:K817"/>
    <mergeCell ref="L817:M819"/>
    <mergeCell ref="N817:O819"/>
    <mergeCell ref="F818:G818"/>
    <mergeCell ref="H818:I818"/>
    <mergeCell ref="J818:K818"/>
    <mergeCell ref="F819:G819"/>
    <mergeCell ref="H819:I819"/>
    <mergeCell ref="J819:K819"/>
    <mergeCell ref="F820:G820"/>
    <mergeCell ref="H820:I820"/>
    <mergeCell ref="J820:K820"/>
    <mergeCell ref="L820:M820"/>
    <mergeCell ref="N820:O820"/>
    <mergeCell ref="A813:A816"/>
    <mergeCell ref="B813:C816"/>
    <mergeCell ref="D813:D816"/>
    <mergeCell ref="E813:E816"/>
    <mergeCell ref="F813:G813"/>
    <mergeCell ref="H813:I813"/>
    <mergeCell ref="J813:K813"/>
    <mergeCell ref="L813:M815"/>
    <mergeCell ref="N813:O815"/>
    <mergeCell ref="F814:G814"/>
    <mergeCell ref="H814:I814"/>
    <mergeCell ref="J814:K814"/>
    <mergeCell ref="F815:G815"/>
    <mergeCell ref="H815:I815"/>
    <mergeCell ref="J815:K815"/>
    <mergeCell ref="F816:G816"/>
    <mergeCell ref="H816:I816"/>
    <mergeCell ref="J816:K816"/>
    <mergeCell ref="L816:M816"/>
    <mergeCell ref="N816:O816"/>
    <mergeCell ref="A809:A812"/>
    <mergeCell ref="B809:C812"/>
    <mergeCell ref="D809:D812"/>
    <mergeCell ref="E809:E812"/>
    <mergeCell ref="F809:G809"/>
    <mergeCell ref="H809:I809"/>
    <mergeCell ref="J809:K809"/>
    <mergeCell ref="L809:M811"/>
    <mergeCell ref="N809:O811"/>
    <mergeCell ref="F810:G810"/>
    <mergeCell ref="H810:I810"/>
    <mergeCell ref="J810:K810"/>
    <mergeCell ref="F811:G811"/>
    <mergeCell ref="H811:I811"/>
    <mergeCell ref="J811:K811"/>
    <mergeCell ref="F812:G812"/>
    <mergeCell ref="H812:I812"/>
    <mergeCell ref="J812:K812"/>
    <mergeCell ref="L812:M812"/>
    <mergeCell ref="N812:O812"/>
    <mergeCell ref="A805:A808"/>
    <mergeCell ref="B805:C808"/>
    <mergeCell ref="D805:D808"/>
    <mergeCell ref="E805:E808"/>
    <mergeCell ref="F805:G805"/>
    <mergeCell ref="H805:I805"/>
    <mergeCell ref="J805:K805"/>
    <mergeCell ref="L805:M807"/>
    <mergeCell ref="N805:O807"/>
    <mergeCell ref="F806:G806"/>
    <mergeCell ref="H806:I806"/>
    <mergeCell ref="J806:K806"/>
    <mergeCell ref="F807:G807"/>
    <mergeCell ref="H807:I807"/>
    <mergeCell ref="J807:K807"/>
    <mergeCell ref="F808:G808"/>
    <mergeCell ref="H808:I808"/>
    <mergeCell ref="J808:K808"/>
    <mergeCell ref="L808:M808"/>
    <mergeCell ref="N808:O808"/>
    <mergeCell ref="A801:A804"/>
    <mergeCell ref="B801:C804"/>
    <mergeCell ref="D801:D804"/>
    <mergeCell ref="E801:E804"/>
    <mergeCell ref="F801:G801"/>
    <mergeCell ref="H801:I801"/>
    <mergeCell ref="J801:K801"/>
    <mergeCell ref="L801:M803"/>
    <mergeCell ref="N801:O803"/>
    <mergeCell ref="F802:G802"/>
    <mergeCell ref="H802:I802"/>
    <mergeCell ref="J802:K802"/>
    <mergeCell ref="F803:G803"/>
    <mergeCell ref="H803:I803"/>
    <mergeCell ref="J803:K803"/>
    <mergeCell ref="F804:G804"/>
    <mergeCell ref="H804:I804"/>
    <mergeCell ref="J804:K804"/>
    <mergeCell ref="L804:M804"/>
    <mergeCell ref="N804:O804"/>
    <mergeCell ref="A797:A800"/>
    <mergeCell ref="B797:C800"/>
    <mergeCell ref="D797:D800"/>
    <mergeCell ref="E797:E800"/>
    <mergeCell ref="F797:G797"/>
    <mergeCell ref="H797:I797"/>
    <mergeCell ref="L797:M799"/>
    <mergeCell ref="N797:O799"/>
    <mergeCell ref="F798:G798"/>
    <mergeCell ref="H798:I798"/>
    <mergeCell ref="J797:K797"/>
    <mergeCell ref="F799:G799"/>
    <mergeCell ref="H799:I799"/>
    <mergeCell ref="J799:K799"/>
    <mergeCell ref="F800:G800"/>
    <mergeCell ref="H800:I800"/>
    <mergeCell ref="J800:K800"/>
    <mergeCell ref="L800:M800"/>
    <mergeCell ref="N800:O800"/>
    <mergeCell ref="A793:A796"/>
    <mergeCell ref="B793:C796"/>
    <mergeCell ref="D793:D796"/>
    <mergeCell ref="E793:E796"/>
    <mergeCell ref="F793:G793"/>
    <mergeCell ref="H793:I793"/>
    <mergeCell ref="J793:K793"/>
    <mergeCell ref="L793:M795"/>
    <mergeCell ref="N793:O795"/>
    <mergeCell ref="F794:G794"/>
    <mergeCell ref="H794:I794"/>
    <mergeCell ref="J794:K794"/>
    <mergeCell ref="F795:G795"/>
    <mergeCell ref="H795:I795"/>
    <mergeCell ref="J795:K795"/>
    <mergeCell ref="F796:G796"/>
    <mergeCell ref="H796:I796"/>
    <mergeCell ref="J796:K796"/>
    <mergeCell ref="L796:M796"/>
    <mergeCell ref="N796:O796"/>
    <mergeCell ref="A789:A792"/>
    <mergeCell ref="B789:C792"/>
    <mergeCell ref="D789:D792"/>
    <mergeCell ref="E789:E792"/>
    <mergeCell ref="F789:G789"/>
    <mergeCell ref="H789:I789"/>
    <mergeCell ref="J789:K789"/>
    <mergeCell ref="L789:M791"/>
    <mergeCell ref="N789:O791"/>
    <mergeCell ref="F790:G790"/>
    <mergeCell ref="H790:I790"/>
    <mergeCell ref="J790:K790"/>
    <mergeCell ref="F791:G791"/>
    <mergeCell ref="H791:I791"/>
    <mergeCell ref="J791:K791"/>
    <mergeCell ref="F792:G792"/>
    <mergeCell ref="H792:I792"/>
    <mergeCell ref="J792:K792"/>
    <mergeCell ref="L792:M792"/>
    <mergeCell ref="N792:O792"/>
    <mergeCell ref="A785:A788"/>
    <mergeCell ref="B785:C788"/>
    <mergeCell ref="D785:D788"/>
    <mergeCell ref="E785:E788"/>
    <mergeCell ref="F785:G785"/>
    <mergeCell ref="H785:I785"/>
    <mergeCell ref="J785:K785"/>
    <mergeCell ref="L785:M787"/>
    <mergeCell ref="N785:O787"/>
    <mergeCell ref="F786:G786"/>
    <mergeCell ref="H786:I786"/>
    <mergeCell ref="J786:K786"/>
    <mergeCell ref="F787:G787"/>
    <mergeCell ref="H787:I787"/>
    <mergeCell ref="J787:K787"/>
    <mergeCell ref="F788:G788"/>
    <mergeCell ref="H788:I788"/>
    <mergeCell ref="J788:K788"/>
    <mergeCell ref="L788:M788"/>
    <mergeCell ref="N788:O788"/>
    <mergeCell ref="A781:A784"/>
    <mergeCell ref="B781:C784"/>
    <mergeCell ref="D781:D784"/>
    <mergeCell ref="E781:E784"/>
    <mergeCell ref="F781:G781"/>
    <mergeCell ref="H781:I781"/>
    <mergeCell ref="J781:K781"/>
    <mergeCell ref="L781:M783"/>
    <mergeCell ref="N781:O783"/>
    <mergeCell ref="F782:G782"/>
    <mergeCell ref="H782:I782"/>
    <mergeCell ref="J782:K782"/>
    <mergeCell ref="F783:G783"/>
    <mergeCell ref="H783:I783"/>
    <mergeCell ref="J783:K783"/>
    <mergeCell ref="F784:G784"/>
    <mergeCell ref="H784:I784"/>
    <mergeCell ref="J784:K784"/>
    <mergeCell ref="L784:M784"/>
    <mergeCell ref="N784:O784"/>
    <mergeCell ref="A777:A780"/>
    <mergeCell ref="B777:C780"/>
    <mergeCell ref="D777:D780"/>
    <mergeCell ref="E777:E780"/>
    <mergeCell ref="F777:G777"/>
    <mergeCell ref="H777:I777"/>
    <mergeCell ref="J777:K777"/>
    <mergeCell ref="L777:M779"/>
    <mergeCell ref="N777:O779"/>
    <mergeCell ref="F778:G778"/>
    <mergeCell ref="H778:I778"/>
    <mergeCell ref="J778:K778"/>
    <mergeCell ref="F779:G779"/>
    <mergeCell ref="H779:I779"/>
    <mergeCell ref="J779:K779"/>
    <mergeCell ref="F780:G780"/>
    <mergeCell ref="H780:I780"/>
    <mergeCell ref="J780:K780"/>
    <mergeCell ref="L780:M780"/>
    <mergeCell ref="N780:O780"/>
    <mergeCell ref="A773:A776"/>
    <mergeCell ref="B773:C776"/>
    <mergeCell ref="D773:D776"/>
    <mergeCell ref="E773:E776"/>
    <mergeCell ref="F773:G773"/>
    <mergeCell ref="H773:I773"/>
    <mergeCell ref="J773:K773"/>
    <mergeCell ref="L773:M775"/>
    <mergeCell ref="N773:O775"/>
    <mergeCell ref="F774:G774"/>
    <mergeCell ref="H774:I774"/>
    <mergeCell ref="J774:K774"/>
    <mergeCell ref="F775:G775"/>
    <mergeCell ref="H775:I775"/>
    <mergeCell ref="J775:K775"/>
    <mergeCell ref="F776:G776"/>
    <mergeCell ref="H776:I776"/>
    <mergeCell ref="J776:K776"/>
    <mergeCell ref="L776:M776"/>
    <mergeCell ref="N776:O776"/>
    <mergeCell ref="A769:A772"/>
    <mergeCell ref="B769:C772"/>
    <mergeCell ref="D769:D772"/>
    <mergeCell ref="E769:E772"/>
    <mergeCell ref="F769:G769"/>
    <mergeCell ref="H769:I769"/>
    <mergeCell ref="J769:K769"/>
    <mergeCell ref="L769:M771"/>
    <mergeCell ref="N769:O771"/>
    <mergeCell ref="F770:G770"/>
    <mergeCell ref="H770:I770"/>
    <mergeCell ref="J770:K770"/>
    <mergeCell ref="F771:G771"/>
    <mergeCell ref="H771:I771"/>
    <mergeCell ref="J771:K771"/>
    <mergeCell ref="F772:G772"/>
    <mergeCell ref="H772:I772"/>
    <mergeCell ref="J772:K772"/>
    <mergeCell ref="L772:M772"/>
    <mergeCell ref="N772:O772"/>
    <mergeCell ref="A765:A768"/>
    <mergeCell ref="B765:C768"/>
    <mergeCell ref="D765:D768"/>
    <mergeCell ref="E765:E768"/>
    <mergeCell ref="F765:G765"/>
    <mergeCell ref="H765:I765"/>
    <mergeCell ref="J765:K765"/>
    <mergeCell ref="L765:M767"/>
    <mergeCell ref="N765:O767"/>
    <mergeCell ref="F766:G766"/>
    <mergeCell ref="H766:I766"/>
    <mergeCell ref="J766:K766"/>
    <mergeCell ref="F767:G767"/>
    <mergeCell ref="H767:I767"/>
    <mergeCell ref="J767:K767"/>
    <mergeCell ref="F768:G768"/>
    <mergeCell ref="H768:I768"/>
    <mergeCell ref="J768:K768"/>
    <mergeCell ref="L768:M768"/>
    <mergeCell ref="N768:O768"/>
    <mergeCell ref="A761:A764"/>
    <mergeCell ref="B761:C764"/>
    <mergeCell ref="D761:D764"/>
    <mergeCell ref="E761:E764"/>
    <mergeCell ref="F761:G761"/>
    <mergeCell ref="H761:I761"/>
    <mergeCell ref="J761:K761"/>
    <mergeCell ref="L761:M763"/>
    <mergeCell ref="N761:O763"/>
    <mergeCell ref="F762:G762"/>
    <mergeCell ref="H762:I762"/>
    <mergeCell ref="J762:K762"/>
    <mergeCell ref="F763:G763"/>
    <mergeCell ref="H763:I763"/>
    <mergeCell ref="J763:K763"/>
    <mergeCell ref="F764:G764"/>
    <mergeCell ref="H764:I764"/>
    <mergeCell ref="J764:K764"/>
    <mergeCell ref="L764:M764"/>
    <mergeCell ref="N764:O764"/>
    <mergeCell ref="A757:A760"/>
    <mergeCell ref="B757:C760"/>
    <mergeCell ref="D757:D760"/>
    <mergeCell ref="E757:E760"/>
    <mergeCell ref="F757:G757"/>
    <mergeCell ref="H757:I757"/>
    <mergeCell ref="J757:K757"/>
    <mergeCell ref="L757:M759"/>
    <mergeCell ref="N757:O759"/>
    <mergeCell ref="F758:G758"/>
    <mergeCell ref="H758:I758"/>
    <mergeCell ref="J758:K758"/>
    <mergeCell ref="F759:G759"/>
    <mergeCell ref="H759:I759"/>
    <mergeCell ref="J759:K759"/>
    <mergeCell ref="F760:G760"/>
    <mergeCell ref="H760:I760"/>
    <mergeCell ref="J760:K760"/>
    <mergeCell ref="L760:M760"/>
    <mergeCell ref="N760:O760"/>
    <mergeCell ref="A753:A756"/>
    <mergeCell ref="B753:C756"/>
    <mergeCell ref="D753:D756"/>
    <mergeCell ref="E753:E756"/>
    <mergeCell ref="F753:G753"/>
    <mergeCell ref="H753:I753"/>
    <mergeCell ref="J753:K753"/>
    <mergeCell ref="L753:M755"/>
    <mergeCell ref="N753:O755"/>
    <mergeCell ref="F754:G754"/>
    <mergeCell ref="H754:I754"/>
    <mergeCell ref="J754:K754"/>
    <mergeCell ref="F755:G755"/>
    <mergeCell ref="H755:I755"/>
    <mergeCell ref="J755:K755"/>
    <mergeCell ref="F756:G756"/>
    <mergeCell ref="H756:I756"/>
    <mergeCell ref="J756:K756"/>
    <mergeCell ref="L756:M756"/>
    <mergeCell ref="N756:O756"/>
    <mergeCell ref="A749:A752"/>
    <mergeCell ref="B749:C752"/>
    <mergeCell ref="D749:D752"/>
    <mergeCell ref="E749:E752"/>
    <mergeCell ref="F749:G749"/>
    <mergeCell ref="H749:I749"/>
    <mergeCell ref="J749:K749"/>
    <mergeCell ref="L749:M751"/>
    <mergeCell ref="N749:O751"/>
    <mergeCell ref="F750:G750"/>
    <mergeCell ref="H750:I750"/>
    <mergeCell ref="J750:K750"/>
    <mergeCell ref="F751:G751"/>
    <mergeCell ref="H751:I751"/>
    <mergeCell ref="J751:K751"/>
    <mergeCell ref="F752:G752"/>
    <mergeCell ref="H752:I752"/>
    <mergeCell ref="J752:K752"/>
    <mergeCell ref="L752:M752"/>
    <mergeCell ref="N752:O752"/>
    <mergeCell ref="A745:A748"/>
    <mergeCell ref="B745:C748"/>
    <mergeCell ref="D745:D748"/>
    <mergeCell ref="E745:E748"/>
    <mergeCell ref="F745:G745"/>
    <mergeCell ref="H745:I745"/>
    <mergeCell ref="J745:K745"/>
    <mergeCell ref="L745:M747"/>
    <mergeCell ref="N745:O747"/>
    <mergeCell ref="F746:G746"/>
    <mergeCell ref="H746:I746"/>
    <mergeCell ref="J746:K746"/>
    <mergeCell ref="F747:G747"/>
    <mergeCell ref="H747:I747"/>
    <mergeCell ref="J747:K747"/>
    <mergeCell ref="F748:G748"/>
    <mergeCell ref="H748:I748"/>
    <mergeCell ref="J748:K748"/>
    <mergeCell ref="L748:M748"/>
    <mergeCell ref="N748:O748"/>
    <mergeCell ref="A741:A744"/>
    <mergeCell ref="B741:C744"/>
    <mergeCell ref="D741:D744"/>
    <mergeCell ref="E741:E744"/>
    <mergeCell ref="F741:G741"/>
    <mergeCell ref="H741:I741"/>
    <mergeCell ref="J741:K741"/>
    <mergeCell ref="L741:M743"/>
    <mergeCell ref="N741:O743"/>
    <mergeCell ref="F742:G742"/>
    <mergeCell ref="H742:I742"/>
    <mergeCell ref="J742:K742"/>
    <mergeCell ref="F743:G743"/>
    <mergeCell ref="H743:I743"/>
    <mergeCell ref="J743:K743"/>
    <mergeCell ref="F744:G744"/>
    <mergeCell ref="H744:I744"/>
    <mergeCell ref="J744:K744"/>
    <mergeCell ref="L744:M744"/>
    <mergeCell ref="N744:O744"/>
    <mergeCell ref="A737:A740"/>
    <mergeCell ref="B737:C740"/>
    <mergeCell ref="D737:D740"/>
    <mergeCell ref="E737:E740"/>
    <mergeCell ref="F737:G737"/>
    <mergeCell ref="H737:I737"/>
    <mergeCell ref="J737:K737"/>
    <mergeCell ref="L737:M739"/>
    <mergeCell ref="N737:O739"/>
    <mergeCell ref="F738:G738"/>
    <mergeCell ref="H738:I738"/>
    <mergeCell ref="J738:K738"/>
    <mergeCell ref="F739:G739"/>
    <mergeCell ref="H739:I739"/>
    <mergeCell ref="J739:K739"/>
    <mergeCell ref="F740:G740"/>
    <mergeCell ref="H740:I740"/>
    <mergeCell ref="J740:K740"/>
    <mergeCell ref="L740:M740"/>
    <mergeCell ref="N740:O740"/>
    <mergeCell ref="A733:A736"/>
    <mergeCell ref="B733:C736"/>
    <mergeCell ref="D733:D736"/>
    <mergeCell ref="E733:E736"/>
    <mergeCell ref="F733:G733"/>
    <mergeCell ref="H733:I733"/>
    <mergeCell ref="J733:K733"/>
    <mergeCell ref="L733:M735"/>
    <mergeCell ref="N733:O735"/>
    <mergeCell ref="F734:G734"/>
    <mergeCell ref="H734:I734"/>
    <mergeCell ref="J734:K734"/>
    <mergeCell ref="F735:G735"/>
    <mergeCell ref="H735:I735"/>
    <mergeCell ref="J735:K735"/>
    <mergeCell ref="F736:G736"/>
    <mergeCell ref="H736:I736"/>
    <mergeCell ref="J736:K736"/>
    <mergeCell ref="L736:M736"/>
    <mergeCell ref="N736:O736"/>
    <mergeCell ref="A729:A732"/>
    <mergeCell ref="B729:C732"/>
    <mergeCell ref="D729:D732"/>
    <mergeCell ref="E729:E732"/>
    <mergeCell ref="F729:G729"/>
    <mergeCell ref="H729:I729"/>
    <mergeCell ref="J729:K729"/>
    <mergeCell ref="L729:M731"/>
    <mergeCell ref="N729:O731"/>
    <mergeCell ref="F730:G730"/>
    <mergeCell ref="H730:I730"/>
    <mergeCell ref="J730:K730"/>
    <mergeCell ref="F731:G731"/>
    <mergeCell ref="H731:I731"/>
    <mergeCell ref="J731:K731"/>
    <mergeCell ref="F732:G732"/>
    <mergeCell ref="H732:I732"/>
    <mergeCell ref="J732:K732"/>
    <mergeCell ref="L732:M732"/>
    <mergeCell ref="N732:O732"/>
    <mergeCell ref="A725:A728"/>
    <mergeCell ref="B725:C728"/>
    <mergeCell ref="D725:D728"/>
    <mergeCell ref="E725:E728"/>
    <mergeCell ref="F725:G725"/>
    <mergeCell ref="H725:I725"/>
    <mergeCell ref="J725:K725"/>
    <mergeCell ref="L725:M727"/>
    <mergeCell ref="N725:O727"/>
    <mergeCell ref="F726:G726"/>
    <mergeCell ref="H726:I726"/>
    <mergeCell ref="J726:K726"/>
    <mergeCell ref="F727:G727"/>
    <mergeCell ref="H727:I727"/>
    <mergeCell ref="J727:K727"/>
    <mergeCell ref="F728:G728"/>
    <mergeCell ref="H728:I728"/>
    <mergeCell ref="J728:K728"/>
    <mergeCell ref="L728:M728"/>
    <mergeCell ref="N728:O728"/>
    <mergeCell ref="A721:A724"/>
    <mergeCell ref="B721:C724"/>
    <mergeCell ref="D721:D724"/>
    <mergeCell ref="E721:E724"/>
    <mergeCell ref="F721:G721"/>
    <mergeCell ref="H721:I721"/>
    <mergeCell ref="J721:K721"/>
    <mergeCell ref="L721:M723"/>
    <mergeCell ref="N721:O723"/>
    <mergeCell ref="F722:G722"/>
    <mergeCell ref="H722:I722"/>
    <mergeCell ref="J722:K722"/>
    <mergeCell ref="F723:G723"/>
    <mergeCell ref="H723:I723"/>
    <mergeCell ref="J723:K723"/>
    <mergeCell ref="F724:G724"/>
    <mergeCell ref="H724:I724"/>
    <mergeCell ref="J724:K724"/>
    <mergeCell ref="L724:M724"/>
    <mergeCell ref="N724:O724"/>
    <mergeCell ref="A717:A720"/>
    <mergeCell ref="B717:C720"/>
    <mergeCell ref="D717:D720"/>
    <mergeCell ref="E717:E720"/>
    <mergeCell ref="F717:G717"/>
    <mergeCell ref="H717:I717"/>
    <mergeCell ref="J717:K717"/>
    <mergeCell ref="L717:M719"/>
    <mergeCell ref="N717:O719"/>
    <mergeCell ref="F718:G718"/>
    <mergeCell ref="H718:I718"/>
    <mergeCell ref="J718:K718"/>
    <mergeCell ref="F719:G719"/>
    <mergeCell ref="H719:I719"/>
    <mergeCell ref="J719:K719"/>
    <mergeCell ref="F720:G720"/>
    <mergeCell ref="H720:I720"/>
    <mergeCell ref="J720:K720"/>
    <mergeCell ref="L720:M720"/>
    <mergeCell ref="N720:O720"/>
    <mergeCell ref="A713:A716"/>
    <mergeCell ref="B713:C716"/>
    <mergeCell ref="D713:D716"/>
    <mergeCell ref="E713:E716"/>
    <mergeCell ref="F713:G713"/>
    <mergeCell ref="H713:I713"/>
    <mergeCell ref="J713:K713"/>
    <mergeCell ref="L713:M715"/>
    <mergeCell ref="N713:O715"/>
    <mergeCell ref="F714:G714"/>
    <mergeCell ref="H714:I714"/>
    <mergeCell ref="J714:K714"/>
    <mergeCell ref="F715:G715"/>
    <mergeCell ref="H715:I715"/>
    <mergeCell ref="J715:K715"/>
    <mergeCell ref="F716:G716"/>
    <mergeCell ref="H716:I716"/>
    <mergeCell ref="J716:K716"/>
    <mergeCell ref="L716:M716"/>
    <mergeCell ref="N716:O716"/>
    <mergeCell ref="A709:A712"/>
    <mergeCell ref="B709:C712"/>
    <mergeCell ref="D709:D712"/>
    <mergeCell ref="E709:E712"/>
    <mergeCell ref="F709:G709"/>
    <mergeCell ref="H709:I709"/>
    <mergeCell ref="J709:K709"/>
    <mergeCell ref="L709:M711"/>
    <mergeCell ref="N709:O711"/>
    <mergeCell ref="F710:G710"/>
    <mergeCell ref="H710:I710"/>
    <mergeCell ref="J710:K710"/>
    <mergeCell ref="F711:G711"/>
    <mergeCell ref="H711:I711"/>
    <mergeCell ref="J711:K711"/>
    <mergeCell ref="F712:G712"/>
    <mergeCell ref="H712:I712"/>
    <mergeCell ref="J712:K712"/>
    <mergeCell ref="L712:M712"/>
    <mergeCell ref="N712:O712"/>
    <mergeCell ref="A705:A708"/>
    <mergeCell ref="B705:C708"/>
    <mergeCell ref="D705:D708"/>
    <mergeCell ref="E705:E708"/>
    <mergeCell ref="F705:G705"/>
    <mergeCell ref="H705:I705"/>
    <mergeCell ref="J705:K705"/>
    <mergeCell ref="L705:M707"/>
    <mergeCell ref="N705:O707"/>
    <mergeCell ref="F706:G706"/>
    <mergeCell ref="H706:I706"/>
    <mergeCell ref="J706:K706"/>
    <mergeCell ref="F707:G707"/>
    <mergeCell ref="H707:I707"/>
    <mergeCell ref="J707:K707"/>
    <mergeCell ref="F708:G708"/>
    <mergeCell ref="H708:I708"/>
    <mergeCell ref="J708:K708"/>
    <mergeCell ref="L708:M708"/>
    <mergeCell ref="N708:O708"/>
    <mergeCell ref="A701:A704"/>
    <mergeCell ref="B701:C704"/>
    <mergeCell ref="D701:D704"/>
    <mergeCell ref="E701:E704"/>
    <mergeCell ref="F701:G701"/>
    <mergeCell ref="H701:I701"/>
    <mergeCell ref="J701:K701"/>
    <mergeCell ref="L701:M703"/>
    <mergeCell ref="N701:O703"/>
    <mergeCell ref="F702:G702"/>
    <mergeCell ref="H702:I702"/>
    <mergeCell ref="J702:K702"/>
    <mergeCell ref="F703:G703"/>
    <mergeCell ref="H703:I703"/>
    <mergeCell ref="J703:K703"/>
    <mergeCell ref="F704:G704"/>
    <mergeCell ref="H704:I704"/>
    <mergeCell ref="J704:K704"/>
    <mergeCell ref="L704:M704"/>
    <mergeCell ref="N704:O704"/>
    <mergeCell ref="A697:A700"/>
    <mergeCell ref="B697:C700"/>
    <mergeCell ref="D697:D700"/>
    <mergeCell ref="E697:E700"/>
    <mergeCell ref="F697:G697"/>
    <mergeCell ref="H697:I697"/>
    <mergeCell ref="J697:K697"/>
    <mergeCell ref="L697:M699"/>
    <mergeCell ref="N697:O699"/>
    <mergeCell ref="F698:G698"/>
    <mergeCell ref="H698:I698"/>
    <mergeCell ref="J698:K698"/>
    <mergeCell ref="F699:G699"/>
    <mergeCell ref="H699:I699"/>
    <mergeCell ref="J699:K699"/>
    <mergeCell ref="F700:G700"/>
    <mergeCell ref="H700:I700"/>
    <mergeCell ref="J700:K700"/>
    <mergeCell ref="L700:M700"/>
    <mergeCell ref="N700:O700"/>
    <mergeCell ref="A693:A696"/>
    <mergeCell ref="B693:C696"/>
    <mergeCell ref="D693:D696"/>
    <mergeCell ref="E693:E696"/>
    <mergeCell ref="F693:G693"/>
    <mergeCell ref="H693:I693"/>
    <mergeCell ref="J693:K693"/>
    <mergeCell ref="L693:M695"/>
    <mergeCell ref="N693:O695"/>
    <mergeCell ref="F694:G694"/>
    <mergeCell ref="H694:I694"/>
    <mergeCell ref="J694:K694"/>
    <mergeCell ref="F695:G695"/>
    <mergeCell ref="H695:I695"/>
    <mergeCell ref="J695:K695"/>
    <mergeCell ref="F696:G696"/>
    <mergeCell ref="H696:I696"/>
    <mergeCell ref="J696:K696"/>
    <mergeCell ref="L696:M696"/>
    <mergeCell ref="N696:O696"/>
    <mergeCell ref="A689:A692"/>
    <mergeCell ref="B689:C692"/>
    <mergeCell ref="D689:D692"/>
    <mergeCell ref="E689:E692"/>
    <mergeCell ref="F689:G689"/>
    <mergeCell ref="H689:I689"/>
    <mergeCell ref="J689:K689"/>
    <mergeCell ref="L689:M691"/>
    <mergeCell ref="N689:O691"/>
    <mergeCell ref="F690:G690"/>
    <mergeCell ref="H690:I690"/>
    <mergeCell ref="J690:K690"/>
    <mergeCell ref="F691:G691"/>
    <mergeCell ref="H691:I691"/>
    <mergeCell ref="J691:K691"/>
    <mergeCell ref="F692:G692"/>
    <mergeCell ref="H692:I692"/>
    <mergeCell ref="J692:K692"/>
    <mergeCell ref="L692:M692"/>
    <mergeCell ref="N692:O692"/>
    <mergeCell ref="A685:A688"/>
    <mergeCell ref="B685:C688"/>
    <mergeCell ref="D685:D688"/>
    <mergeCell ref="E685:E688"/>
    <mergeCell ref="F685:G685"/>
    <mergeCell ref="H685:I685"/>
    <mergeCell ref="J685:K685"/>
    <mergeCell ref="L685:M687"/>
    <mergeCell ref="N685:O687"/>
    <mergeCell ref="F686:G686"/>
    <mergeCell ref="H686:I686"/>
    <mergeCell ref="J686:K686"/>
    <mergeCell ref="F687:G687"/>
    <mergeCell ref="H687:I687"/>
    <mergeCell ref="J687:K687"/>
    <mergeCell ref="F688:G688"/>
    <mergeCell ref="H688:I688"/>
    <mergeCell ref="J688:K688"/>
    <mergeCell ref="L688:M688"/>
    <mergeCell ref="N688:O688"/>
    <mergeCell ref="A681:A684"/>
    <mergeCell ref="B681:C684"/>
    <mergeCell ref="D681:D684"/>
    <mergeCell ref="E681:E684"/>
    <mergeCell ref="F681:G681"/>
    <mergeCell ref="H681:I681"/>
    <mergeCell ref="J681:K681"/>
    <mergeCell ref="L681:M683"/>
    <mergeCell ref="N681:O683"/>
    <mergeCell ref="F682:G682"/>
    <mergeCell ref="H682:I682"/>
    <mergeCell ref="J682:K682"/>
    <mergeCell ref="F683:G683"/>
    <mergeCell ref="H683:I683"/>
    <mergeCell ref="J683:K683"/>
    <mergeCell ref="F684:G684"/>
    <mergeCell ref="H684:I684"/>
    <mergeCell ref="J684:K684"/>
    <mergeCell ref="L684:M684"/>
    <mergeCell ref="N684:O684"/>
    <mergeCell ref="A677:A680"/>
    <mergeCell ref="B677:C680"/>
    <mergeCell ref="D677:D680"/>
    <mergeCell ref="E677:E680"/>
    <mergeCell ref="F677:G677"/>
    <mergeCell ref="H677:I677"/>
    <mergeCell ref="J677:K677"/>
    <mergeCell ref="L677:M679"/>
    <mergeCell ref="N677:O679"/>
    <mergeCell ref="F678:G678"/>
    <mergeCell ref="H678:I678"/>
    <mergeCell ref="J678:K678"/>
    <mergeCell ref="F679:G679"/>
    <mergeCell ref="H679:I679"/>
    <mergeCell ref="J679:K679"/>
    <mergeCell ref="F680:G680"/>
    <mergeCell ref="H680:I680"/>
    <mergeCell ref="J680:K680"/>
    <mergeCell ref="L680:M680"/>
    <mergeCell ref="N680:O680"/>
    <mergeCell ref="A673:A676"/>
    <mergeCell ref="B673:C676"/>
    <mergeCell ref="D673:D676"/>
    <mergeCell ref="E673:E676"/>
    <mergeCell ref="F673:G673"/>
    <mergeCell ref="H673:I673"/>
    <mergeCell ref="J673:K673"/>
    <mergeCell ref="L673:M675"/>
    <mergeCell ref="N673:O675"/>
    <mergeCell ref="F674:G674"/>
    <mergeCell ref="H674:I674"/>
    <mergeCell ref="J674:K674"/>
    <mergeCell ref="F675:G675"/>
    <mergeCell ref="H675:I675"/>
    <mergeCell ref="J675:K675"/>
    <mergeCell ref="F676:G676"/>
    <mergeCell ref="H676:I676"/>
    <mergeCell ref="J676:K676"/>
    <mergeCell ref="L676:M676"/>
    <mergeCell ref="N676:O676"/>
    <mergeCell ref="A669:A672"/>
    <mergeCell ref="B669:C672"/>
    <mergeCell ref="D669:D672"/>
    <mergeCell ref="E669:E672"/>
    <mergeCell ref="F669:G669"/>
    <mergeCell ref="H669:I669"/>
    <mergeCell ref="J669:K669"/>
    <mergeCell ref="L669:M671"/>
    <mergeCell ref="N669:O671"/>
    <mergeCell ref="F670:G670"/>
    <mergeCell ref="H670:I670"/>
    <mergeCell ref="J670:K670"/>
    <mergeCell ref="F671:G671"/>
    <mergeCell ref="H671:I671"/>
    <mergeCell ref="J671:K671"/>
    <mergeCell ref="F672:G672"/>
    <mergeCell ref="H672:I672"/>
    <mergeCell ref="J672:K672"/>
    <mergeCell ref="L672:M672"/>
    <mergeCell ref="N672:O672"/>
    <mergeCell ref="A665:A668"/>
    <mergeCell ref="B665:C668"/>
    <mergeCell ref="D665:D668"/>
    <mergeCell ref="E665:E668"/>
    <mergeCell ref="F665:G665"/>
    <mergeCell ref="H665:I665"/>
    <mergeCell ref="J665:K665"/>
    <mergeCell ref="L665:M667"/>
    <mergeCell ref="N665:O667"/>
    <mergeCell ref="F666:G666"/>
    <mergeCell ref="H666:I666"/>
    <mergeCell ref="J666:K666"/>
    <mergeCell ref="F667:G667"/>
    <mergeCell ref="H667:I667"/>
    <mergeCell ref="J667:K667"/>
    <mergeCell ref="F668:G668"/>
    <mergeCell ref="H668:I668"/>
    <mergeCell ref="J668:K668"/>
    <mergeCell ref="L668:M668"/>
    <mergeCell ref="N668:O668"/>
    <mergeCell ref="A661:A664"/>
    <mergeCell ref="B661:C664"/>
    <mergeCell ref="D661:D664"/>
    <mergeCell ref="E661:E664"/>
    <mergeCell ref="F661:G661"/>
    <mergeCell ref="H661:I661"/>
    <mergeCell ref="J661:K661"/>
    <mergeCell ref="L661:M663"/>
    <mergeCell ref="N661:O663"/>
    <mergeCell ref="F662:G662"/>
    <mergeCell ref="H662:I662"/>
    <mergeCell ref="J662:K662"/>
    <mergeCell ref="F663:G663"/>
    <mergeCell ref="H663:I663"/>
    <mergeCell ref="J663:K663"/>
    <mergeCell ref="F664:G664"/>
    <mergeCell ref="H664:I664"/>
    <mergeCell ref="J664:K664"/>
    <mergeCell ref="L664:M664"/>
    <mergeCell ref="N664:O664"/>
    <mergeCell ref="A657:A660"/>
    <mergeCell ref="B657:C660"/>
    <mergeCell ref="D657:D660"/>
    <mergeCell ref="E657:E660"/>
    <mergeCell ref="F657:G657"/>
    <mergeCell ref="H657:I657"/>
    <mergeCell ref="J657:K657"/>
    <mergeCell ref="L657:M659"/>
    <mergeCell ref="N657:O659"/>
    <mergeCell ref="F658:G658"/>
    <mergeCell ref="H658:I658"/>
    <mergeCell ref="J658:K658"/>
    <mergeCell ref="F659:G659"/>
    <mergeCell ref="H659:I659"/>
    <mergeCell ref="J659:K659"/>
    <mergeCell ref="F660:G660"/>
    <mergeCell ref="H660:I660"/>
    <mergeCell ref="J660:K660"/>
    <mergeCell ref="L660:M660"/>
    <mergeCell ref="N660:O660"/>
    <mergeCell ref="A653:A656"/>
    <mergeCell ref="B653:C656"/>
    <mergeCell ref="D653:D656"/>
    <mergeCell ref="E653:E656"/>
    <mergeCell ref="F653:G653"/>
    <mergeCell ref="H653:I653"/>
    <mergeCell ref="J653:K653"/>
    <mergeCell ref="L653:M655"/>
    <mergeCell ref="N653:O655"/>
    <mergeCell ref="F654:G654"/>
    <mergeCell ref="H654:I654"/>
    <mergeCell ref="J654:K654"/>
    <mergeCell ref="F655:G655"/>
    <mergeCell ref="H655:I655"/>
    <mergeCell ref="J655:K655"/>
    <mergeCell ref="F656:G656"/>
    <mergeCell ref="H656:I656"/>
    <mergeCell ref="J656:K656"/>
    <mergeCell ref="L656:M656"/>
    <mergeCell ref="N656:O656"/>
    <mergeCell ref="A649:A652"/>
    <mergeCell ref="B649:C652"/>
    <mergeCell ref="D649:D652"/>
    <mergeCell ref="E649:E652"/>
    <mergeCell ref="F649:G649"/>
    <mergeCell ref="H649:I649"/>
    <mergeCell ref="J649:K649"/>
    <mergeCell ref="L649:M651"/>
    <mergeCell ref="N649:O651"/>
    <mergeCell ref="F650:G650"/>
    <mergeCell ref="H650:I650"/>
    <mergeCell ref="J650:K650"/>
    <mergeCell ref="F651:G651"/>
    <mergeCell ref="H651:I651"/>
    <mergeCell ref="J651:K651"/>
    <mergeCell ref="F652:G652"/>
    <mergeCell ref="H652:I652"/>
    <mergeCell ref="J652:K652"/>
    <mergeCell ref="L652:M652"/>
    <mergeCell ref="N652:O652"/>
    <mergeCell ref="A645:A648"/>
    <mergeCell ref="B645:C648"/>
    <mergeCell ref="D645:D648"/>
    <mergeCell ref="E645:E648"/>
    <mergeCell ref="F645:G645"/>
    <mergeCell ref="H645:I645"/>
    <mergeCell ref="J645:K645"/>
    <mergeCell ref="L645:M647"/>
    <mergeCell ref="N645:O647"/>
    <mergeCell ref="F646:G646"/>
    <mergeCell ref="H646:I646"/>
    <mergeCell ref="J646:K646"/>
    <mergeCell ref="F647:G647"/>
    <mergeCell ref="H647:I647"/>
    <mergeCell ref="J647:K647"/>
    <mergeCell ref="F648:G648"/>
    <mergeCell ref="H648:I648"/>
    <mergeCell ref="J648:K648"/>
    <mergeCell ref="L648:M648"/>
    <mergeCell ref="N648:O648"/>
    <mergeCell ref="A641:A644"/>
    <mergeCell ref="B641:C644"/>
    <mergeCell ref="D641:D644"/>
    <mergeCell ref="E641:E644"/>
    <mergeCell ref="F641:G641"/>
    <mergeCell ref="H641:I641"/>
    <mergeCell ref="J641:K641"/>
    <mergeCell ref="L641:M643"/>
    <mergeCell ref="N641:O643"/>
    <mergeCell ref="F642:G642"/>
    <mergeCell ref="H642:I642"/>
    <mergeCell ref="J642:K642"/>
    <mergeCell ref="F643:G643"/>
    <mergeCell ref="H643:I643"/>
    <mergeCell ref="J643:K643"/>
    <mergeCell ref="F644:G644"/>
    <mergeCell ref="H644:I644"/>
    <mergeCell ref="J644:K644"/>
    <mergeCell ref="L644:M644"/>
    <mergeCell ref="N644:O644"/>
    <mergeCell ref="A637:A640"/>
    <mergeCell ref="B637:C640"/>
    <mergeCell ref="D637:D640"/>
    <mergeCell ref="E637:E640"/>
    <mergeCell ref="F637:G637"/>
    <mergeCell ref="H637:I637"/>
    <mergeCell ref="J637:K637"/>
    <mergeCell ref="L637:M639"/>
    <mergeCell ref="N637:O639"/>
    <mergeCell ref="F638:G638"/>
    <mergeCell ref="H638:I638"/>
    <mergeCell ref="J638:K638"/>
    <mergeCell ref="F639:G639"/>
    <mergeCell ref="H639:I639"/>
    <mergeCell ref="J639:K639"/>
    <mergeCell ref="F640:G640"/>
    <mergeCell ref="H640:I640"/>
    <mergeCell ref="J640:K640"/>
    <mergeCell ref="L640:M640"/>
    <mergeCell ref="N640:O640"/>
    <mergeCell ref="A633:A636"/>
    <mergeCell ref="B633:C636"/>
    <mergeCell ref="D633:D636"/>
    <mergeCell ref="E633:E636"/>
    <mergeCell ref="F633:G633"/>
    <mergeCell ref="H633:I633"/>
    <mergeCell ref="J633:K633"/>
    <mergeCell ref="L633:M635"/>
    <mergeCell ref="N633:O635"/>
    <mergeCell ref="F634:G634"/>
    <mergeCell ref="H634:I634"/>
    <mergeCell ref="J634:K634"/>
    <mergeCell ref="F635:G635"/>
    <mergeCell ref="H635:I635"/>
    <mergeCell ref="J635:K635"/>
    <mergeCell ref="F636:G636"/>
    <mergeCell ref="H636:I636"/>
    <mergeCell ref="J636:K636"/>
    <mergeCell ref="L636:M636"/>
    <mergeCell ref="N636:O636"/>
    <mergeCell ref="A629:A632"/>
    <mergeCell ref="B629:C632"/>
    <mergeCell ref="D629:D632"/>
    <mergeCell ref="E629:E632"/>
    <mergeCell ref="F629:G629"/>
    <mergeCell ref="H629:I629"/>
    <mergeCell ref="J629:K629"/>
    <mergeCell ref="L629:M631"/>
    <mergeCell ref="N629:O631"/>
    <mergeCell ref="F630:G630"/>
    <mergeCell ref="H630:I630"/>
    <mergeCell ref="J630:K630"/>
    <mergeCell ref="F631:G631"/>
    <mergeCell ref="H631:I631"/>
    <mergeCell ref="J631:K631"/>
    <mergeCell ref="F632:G632"/>
    <mergeCell ref="H632:I632"/>
    <mergeCell ref="J632:K632"/>
    <mergeCell ref="L632:M632"/>
    <mergeCell ref="N632:O632"/>
    <mergeCell ref="A625:A628"/>
    <mergeCell ref="B625:C628"/>
    <mergeCell ref="D625:D628"/>
    <mergeCell ref="E625:E628"/>
    <mergeCell ref="F625:G625"/>
    <mergeCell ref="H625:I625"/>
    <mergeCell ref="J625:K625"/>
    <mergeCell ref="L625:M627"/>
    <mergeCell ref="N625:O627"/>
    <mergeCell ref="F626:G626"/>
    <mergeCell ref="H626:I626"/>
    <mergeCell ref="J626:K626"/>
    <mergeCell ref="F627:G627"/>
    <mergeCell ref="H627:I627"/>
    <mergeCell ref="J627:K627"/>
    <mergeCell ref="F628:G628"/>
    <mergeCell ref="H628:I628"/>
    <mergeCell ref="J628:K628"/>
    <mergeCell ref="L628:M628"/>
    <mergeCell ref="N628:O628"/>
    <mergeCell ref="A621:A624"/>
    <mergeCell ref="B621:C624"/>
    <mergeCell ref="D621:D624"/>
    <mergeCell ref="E621:E624"/>
    <mergeCell ref="F621:G621"/>
    <mergeCell ref="H621:I621"/>
    <mergeCell ref="J621:K621"/>
    <mergeCell ref="L621:M623"/>
    <mergeCell ref="N621:O623"/>
    <mergeCell ref="F622:G622"/>
    <mergeCell ref="H622:I622"/>
    <mergeCell ref="J622:K622"/>
    <mergeCell ref="F623:G623"/>
    <mergeCell ref="H623:I623"/>
    <mergeCell ref="J623:K623"/>
    <mergeCell ref="F624:G624"/>
    <mergeCell ref="H624:I624"/>
    <mergeCell ref="J624:K624"/>
    <mergeCell ref="L624:M624"/>
    <mergeCell ref="N624:O624"/>
    <mergeCell ref="A617:A620"/>
    <mergeCell ref="B617:C620"/>
    <mergeCell ref="D617:D620"/>
    <mergeCell ref="E617:E620"/>
    <mergeCell ref="F617:G617"/>
    <mergeCell ref="H617:I617"/>
    <mergeCell ref="J617:K617"/>
    <mergeCell ref="L617:M619"/>
    <mergeCell ref="N617:O619"/>
    <mergeCell ref="F618:G618"/>
    <mergeCell ref="H618:I618"/>
    <mergeCell ref="J618:K618"/>
    <mergeCell ref="F619:G619"/>
    <mergeCell ref="H619:I619"/>
    <mergeCell ref="J619:K619"/>
    <mergeCell ref="F620:G620"/>
    <mergeCell ref="H620:I620"/>
    <mergeCell ref="J620:K620"/>
    <mergeCell ref="L620:M620"/>
    <mergeCell ref="N620:O620"/>
    <mergeCell ref="A613:A616"/>
    <mergeCell ref="B613:C616"/>
    <mergeCell ref="D613:D616"/>
    <mergeCell ref="E613:E616"/>
    <mergeCell ref="F613:G613"/>
    <mergeCell ref="H613:I613"/>
    <mergeCell ref="J613:K613"/>
    <mergeCell ref="L613:M615"/>
    <mergeCell ref="N613:O615"/>
    <mergeCell ref="F614:G614"/>
    <mergeCell ref="H614:I614"/>
    <mergeCell ref="J614:K614"/>
    <mergeCell ref="F615:G615"/>
    <mergeCell ref="H615:I615"/>
    <mergeCell ref="J615:K615"/>
    <mergeCell ref="F616:G616"/>
    <mergeCell ref="H616:I616"/>
    <mergeCell ref="J616:K616"/>
    <mergeCell ref="L616:M616"/>
    <mergeCell ref="N616:O616"/>
    <mergeCell ref="A609:A612"/>
    <mergeCell ref="B609:C612"/>
    <mergeCell ref="D609:D612"/>
    <mergeCell ref="E609:E612"/>
    <mergeCell ref="F609:G609"/>
    <mergeCell ref="H609:I609"/>
    <mergeCell ref="J609:K609"/>
    <mergeCell ref="L609:M611"/>
    <mergeCell ref="N609:O611"/>
    <mergeCell ref="F610:G610"/>
    <mergeCell ref="H610:I610"/>
    <mergeCell ref="J610:K610"/>
    <mergeCell ref="F611:G611"/>
    <mergeCell ref="H611:I611"/>
    <mergeCell ref="J611:K611"/>
    <mergeCell ref="F612:G612"/>
    <mergeCell ref="H612:I612"/>
    <mergeCell ref="J612:K612"/>
    <mergeCell ref="L612:M612"/>
    <mergeCell ref="N612:O612"/>
    <mergeCell ref="A605:A608"/>
    <mergeCell ref="B605:C608"/>
    <mergeCell ref="D605:D608"/>
    <mergeCell ref="E605:E608"/>
    <mergeCell ref="F605:G605"/>
    <mergeCell ref="H605:I605"/>
    <mergeCell ref="J605:K605"/>
    <mergeCell ref="L605:M607"/>
    <mergeCell ref="N605:O607"/>
    <mergeCell ref="F606:G606"/>
    <mergeCell ref="H606:I606"/>
    <mergeCell ref="J606:K606"/>
    <mergeCell ref="F607:G607"/>
    <mergeCell ref="H607:I607"/>
    <mergeCell ref="J607:K607"/>
    <mergeCell ref="F608:G608"/>
    <mergeCell ref="H608:I608"/>
    <mergeCell ref="J608:K608"/>
    <mergeCell ref="L608:M608"/>
    <mergeCell ref="N608:O608"/>
    <mergeCell ref="A601:A604"/>
    <mergeCell ref="B601:C604"/>
    <mergeCell ref="D601:D604"/>
    <mergeCell ref="E601:E604"/>
    <mergeCell ref="F601:G601"/>
    <mergeCell ref="H601:I601"/>
    <mergeCell ref="J601:K601"/>
    <mergeCell ref="L601:M603"/>
    <mergeCell ref="N601:O603"/>
    <mergeCell ref="F602:G602"/>
    <mergeCell ref="H602:I602"/>
    <mergeCell ref="J602:K602"/>
    <mergeCell ref="F603:G603"/>
    <mergeCell ref="H603:I603"/>
    <mergeCell ref="J603:K603"/>
    <mergeCell ref="F604:G604"/>
    <mergeCell ref="H604:I604"/>
    <mergeCell ref="J604:K604"/>
    <mergeCell ref="L604:M604"/>
    <mergeCell ref="N604:O604"/>
    <mergeCell ref="A597:A600"/>
    <mergeCell ref="B597:C600"/>
    <mergeCell ref="D597:D600"/>
    <mergeCell ref="E597:E600"/>
    <mergeCell ref="F597:G597"/>
    <mergeCell ref="H597:I597"/>
    <mergeCell ref="J597:K597"/>
    <mergeCell ref="L597:M599"/>
    <mergeCell ref="N597:O599"/>
    <mergeCell ref="F598:G598"/>
    <mergeCell ref="H598:I598"/>
    <mergeCell ref="J598:K598"/>
    <mergeCell ref="F599:G599"/>
    <mergeCell ref="H599:I599"/>
    <mergeCell ref="J599:K599"/>
    <mergeCell ref="F600:G600"/>
    <mergeCell ref="H600:I600"/>
    <mergeCell ref="J600:K600"/>
    <mergeCell ref="L600:M600"/>
    <mergeCell ref="N600:O600"/>
    <mergeCell ref="A593:A596"/>
    <mergeCell ref="B593:C596"/>
    <mergeCell ref="D593:D596"/>
    <mergeCell ref="E593:E596"/>
    <mergeCell ref="F593:G593"/>
    <mergeCell ref="H593:I593"/>
    <mergeCell ref="J593:K593"/>
    <mergeCell ref="L593:M595"/>
    <mergeCell ref="N593:O595"/>
    <mergeCell ref="F594:G594"/>
    <mergeCell ref="H594:I594"/>
    <mergeCell ref="J594:K594"/>
    <mergeCell ref="F595:G595"/>
    <mergeCell ref="H595:I595"/>
    <mergeCell ref="J595:K595"/>
    <mergeCell ref="F596:G596"/>
    <mergeCell ref="H596:I596"/>
    <mergeCell ref="J596:K596"/>
    <mergeCell ref="L596:M596"/>
    <mergeCell ref="N596:O596"/>
    <mergeCell ref="A589:A592"/>
    <mergeCell ref="B589:C592"/>
    <mergeCell ref="D589:D592"/>
    <mergeCell ref="E589:E592"/>
    <mergeCell ref="F589:G589"/>
    <mergeCell ref="H589:I589"/>
    <mergeCell ref="J589:K589"/>
    <mergeCell ref="L589:M591"/>
    <mergeCell ref="N589:O591"/>
    <mergeCell ref="F590:G590"/>
    <mergeCell ref="H590:I590"/>
    <mergeCell ref="J590:K590"/>
    <mergeCell ref="F591:G591"/>
    <mergeCell ref="H591:I591"/>
    <mergeCell ref="J591:K591"/>
    <mergeCell ref="F592:G592"/>
    <mergeCell ref="H592:I592"/>
    <mergeCell ref="J592:K592"/>
    <mergeCell ref="L592:M592"/>
    <mergeCell ref="N592:O592"/>
    <mergeCell ref="A585:A588"/>
    <mergeCell ref="B585:C588"/>
    <mergeCell ref="D585:D588"/>
    <mergeCell ref="E585:E588"/>
    <mergeCell ref="F585:G585"/>
    <mergeCell ref="H585:I585"/>
    <mergeCell ref="J585:K585"/>
    <mergeCell ref="L585:M587"/>
    <mergeCell ref="N585:O587"/>
    <mergeCell ref="F586:G586"/>
    <mergeCell ref="H586:I586"/>
    <mergeCell ref="J586:K586"/>
    <mergeCell ref="F587:G587"/>
    <mergeCell ref="H587:I587"/>
    <mergeCell ref="J587:K587"/>
    <mergeCell ref="F588:G588"/>
    <mergeCell ref="H588:I588"/>
    <mergeCell ref="J588:K588"/>
    <mergeCell ref="L588:M588"/>
    <mergeCell ref="N588:O588"/>
    <mergeCell ref="A581:A584"/>
    <mergeCell ref="B581:C584"/>
    <mergeCell ref="D581:D584"/>
    <mergeCell ref="E581:E584"/>
    <mergeCell ref="F581:G581"/>
    <mergeCell ref="H581:I581"/>
    <mergeCell ref="J581:K581"/>
    <mergeCell ref="L581:M583"/>
    <mergeCell ref="N581:O583"/>
    <mergeCell ref="F582:G582"/>
    <mergeCell ref="H582:I582"/>
    <mergeCell ref="J582:K582"/>
    <mergeCell ref="F583:G583"/>
    <mergeCell ref="H583:I583"/>
    <mergeCell ref="J583:K583"/>
    <mergeCell ref="F584:G584"/>
    <mergeCell ref="H584:I584"/>
    <mergeCell ref="J584:K584"/>
    <mergeCell ref="L584:M584"/>
    <mergeCell ref="N584:O584"/>
    <mergeCell ref="A577:A580"/>
    <mergeCell ref="B577:C580"/>
    <mergeCell ref="D577:D580"/>
    <mergeCell ref="E577:E580"/>
    <mergeCell ref="F577:G577"/>
    <mergeCell ref="H577:I577"/>
    <mergeCell ref="J577:K577"/>
    <mergeCell ref="L577:M579"/>
    <mergeCell ref="N577:O579"/>
    <mergeCell ref="F578:G578"/>
    <mergeCell ref="H578:I578"/>
    <mergeCell ref="J578:K578"/>
    <mergeCell ref="F579:G579"/>
    <mergeCell ref="H579:I579"/>
    <mergeCell ref="J579:K579"/>
    <mergeCell ref="F580:G580"/>
    <mergeCell ref="H580:I580"/>
    <mergeCell ref="J580:K580"/>
    <mergeCell ref="L580:M580"/>
    <mergeCell ref="N580:O580"/>
    <mergeCell ref="A573:A576"/>
    <mergeCell ref="B573:C576"/>
    <mergeCell ref="D573:D576"/>
    <mergeCell ref="E573:E576"/>
    <mergeCell ref="F573:G573"/>
    <mergeCell ref="H573:I573"/>
    <mergeCell ref="J573:K573"/>
    <mergeCell ref="L573:M575"/>
    <mergeCell ref="N573:O575"/>
    <mergeCell ref="F574:G574"/>
    <mergeCell ref="H574:I574"/>
    <mergeCell ref="J574:K574"/>
    <mergeCell ref="F575:G575"/>
    <mergeCell ref="H575:I575"/>
    <mergeCell ref="J575:K575"/>
    <mergeCell ref="F576:G576"/>
    <mergeCell ref="H576:I576"/>
    <mergeCell ref="J576:K576"/>
    <mergeCell ref="L576:M576"/>
    <mergeCell ref="N576:O576"/>
    <mergeCell ref="A569:A572"/>
    <mergeCell ref="B569:C572"/>
    <mergeCell ref="D569:D572"/>
    <mergeCell ref="E569:E572"/>
    <mergeCell ref="F569:G569"/>
    <mergeCell ref="H569:I569"/>
    <mergeCell ref="J569:K569"/>
    <mergeCell ref="L569:M571"/>
    <mergeCell ref="N569:O571"/>
    <mergeCell ref="F570:G570"/>
    <mergeCell ref="H570:I570"/>
    <mergeCell ref="J570:K570"/>
    <mergeCell ref="F571:G571"/>
    <mergeCell ref="H571:I571"/>
    <mergeCell ref="J571:K571"/>
    <mergeCell ref="F572:G572"/>
    <mergeCell ref="H572:I572"/>
    <mergeCell ref="J572:K572"/>
    <mergeCell ref="L572:M572"/>
    <mergeCell ref="N572:O572"/>
    <mergeCell ref="A565:A568"/>
    <mergeCell ref="B565:C568"/>
    <mergeCell ref="D565:D568"/>
    <mergeCell ref="E565:E568"/>
    <mergeCell ref="F565:G565"/>
    <mergeCell ref="H565:I565"/>
    <mergeCell ref="J565:K565"/>
    <mergeCell ref="L565:M567"/>
    <mergeCell ref="N565:O567"/>
    <mergeCell ref="F566:G566"/>
    <mergeCell ref="H566:I566"/>
    <mergeCell ref="J566:K566"/>
    <mergeCell ref="F567:G567"/>
    <mergeCell ref="H567:I567"/>
    <mergeCell ref="J567:K567"/>
    <mergeCell ref="F568:G568"/>
    <mergeCell ref="H568:I568"/>
    <mergeCell ref="J568:K568"/>
    <mergeCell ref="L568:M568"/>
    <mergeCell ref="N568:O568"/>
    <mergeCell ref="A561:A564"/>
    <mergeCell ref="B561:C564"/>
    <mergeCell ref="D561:D564"/>
    <mergeCell ref="E561:E564"/>
    <mergeCell ref="F561:G561"/>
    <mergeCell ref="H561:I561"/>
    <mergeCell ref="J561:K561"/>
    <mergeCell ref="L561:M563"/>
    <mergeCell ref="N561:O563"/>
    <mergeCell ref="F562:G562"/>
    <mergeCell ref="H562:I562"/>
    <mergeCell ref="J562:K562"/>
    <mergeCell ref="F563:G563"/>
    <mergeCell ref="H563:I563"/>
    <mergeCell ref="J563:K563"/>
    <mergeCell ref="F564:G564"/>
    <mergeCell ref="H564:I564"/>
    <mergeCell ref="J564:K564"/>
    <mergeCell ref="L564:M564"/>
    <mergeCell ref="N564:O564"/>
    <mergeCell ref="A557:A560"/>
    <mergeCell ref="B557:C560"/>
    <mergeCell ref="D557:D560"/>
    <mergeCell ref="E557:E560"/>
    <mergeCell ref="F557:G557"/>
    <mergeCell ref="H557:I557"/>
    <mergeCell ref="J557:K557"/>
    <mergeCell ref="L557:M559"/>
    <mergeCell ref="N557:O559"/>
    <mergeCell ref="F558:G558"/>
    <mergeCell ref="H558:I558"/>
    <mergeCell ref="J558:K558"/>
    <mergeCell ref="F559:G559"/>
    <mergeCell ref="H559:I559"/>
    <mergeCell ref="J559:K559"/>
    <mergeCell ref="F560:G560"/>
    <mergeCell ref="H560:I560"/>
    <mergeCell ref="J560:K560"/>
    <mergeCell ref="L560:M560"/>
    <mergeCell ref="N560:O560"/>
    <mergeCell ref="A553:A556"/>
    <mergeCell ref="B553:C556"/>
    <mergeCell ref="D553:D556"/>
    <mergeCell ref="E553:E556"/>
    <mergeCell ref="F553:G553"/>
    <mergeCell ref="H553:I553"/>
    <mergeCell ref="J553:K553"/>
    <mergeCell ref="L553:M555"/>
    <mergeCell ref="N553:O555"/>
    <mergeCell ref="F554:G554"/>
    <mergeCell ref="H554:I554"/>
    <mergeCell ref="J554:K554"/>
    <mergeCell ref="F555:G555"/>
    <mergeCell ref="H555:I555"/>
    <mergeCell ref="J555:K555"/>
    <mergeCell ref="F556:G556"/>
    <mergeCell ref="H556:I556"/>
    <mergeCell ref="J556:K556"/>
    <mergeCell ref="L556:M556"/>
    <mergeCell ref="N556:O556"/>
    <mergeCell ref="A549:A552"/>
    <mergeCell ref="B549:C552"/>
    <mergeCell ref="D549:D552"/>
    <mergeCell ref="E549:E552"/>
    <mergeCell ref="F549:G549"/>
    <mergeCell ref="H549:I549"/>
    <mergeCell ref="J549:K549"/>
    <mergeCell ref="L549:M551"/>
    <mergeCell ref="N549:O551"/>
    <mergeCell ref="F550:G550"/>
    <mergeCell ref="H550:I550"/>
    <mergeCell ref="J550:K550"/>
    <mergeCell ref="F551:G551"/>
    <mergeCell ref="H551:I551"/>
    <mergeCell ref="J551:K551"/>
    <mergeCell ref="F552:G552"/>
    <mergeCell ref="H552:I552"/>
    <mergeCell ref="J552:K552"/>
    <mergeCell ref="L552:M552"/>
    <mergeCell ref="N552:O552"/>
    <mergeCell ref="A545:A548"/>
    <mergeCell ref="B545:C548"/>
    <mergeCell ref="D545:D548"/>
    <mergeCell ref="E545:E548"/>
    <mergeCell ref="F545:G545"/>
    <mergeCell ref="H545:I545"/>
    <mergeCell ref="J545:K545"/>
    <mergeCell ref="L545:M547"/>
    <mergeCell ref="N545:O547"/>
    <mergeCell ref="F546:G546"/>
    <mergeCell ref="H546:I546"/>
    <mergeCell ref="J546:K546"/>
    <mergeCell ref="F547:G547"/>
    <mergeCell ref="H547:I547"/>
    <mergeCell ref="J547:K547"/>
    <mergeCell ref="F548:G548"/>
    <mergeCell ref="H548:I548"/>
    <mergeCell ref="J548:K548"/>
    <mergeCell ref="L548:M548"/>
    <mergeCell ref="N548:O548"/>
    <mergeCell ref="A541:A544"/>
    <mergeCell ref="B541:C544"/>
    <mergeCell ref="D541:D544"/>
    <mergeCell ref="E541:E544"/>
    <mergeCell ref="F541:G541"/>
    <mergeCell ref="H541:I541"/>
    <mergeCell ref="J541:K541"/>
    <mergeCell ref="L541:M543"/>
    <mergeCell ref="N541:O543"/>
    <mergeCell ref="F542:G542"/>
    <mergeCell ref="H542:I542"/>
    <mergeCell ref="J542:K542"/>
    <mergeCell ref="F543:G543"/>
    <mergeCell ref="H543:I543"/>
    <mergeCell ref="J543:K543"/>
    <mergeCell ref="F544:G544"/>
    <mergeCell ref="H544:I544"/>
    <mergeCell ref="J544:K544"/>
    <mergeCell ref="L544:M544"/>
    <mergeCell ref="N544:O544"/>
    <mergeCell ref="A537:A540"/>
    <mergeCell ref="B537:C540"/>
    <mergeCell ref="D537:D540"/>
    <mergeCell ref="E537:E540"/>
    <mergeCell ref="F537:G537"/>
    <mergeCell ref="H537:I537"/>
    <mergeCell ref="J537:K537"/>
    <mergeCell ref="L537:M539"/>
    <mergeCell ref="N537:O539"/>
    <mergeCell ref="F538:G538"/>
    <mergeCell ref="H538:I538"/>
    <mergeCell ref="J538:K538"/>
    <mergeCell ref="F539:G539"/>
    <mergeCell ref="H539:I539"/>
    <mergeCell ref="J539:K539"/>
    <mergeCell ref="F540:G540"/>
    <mergeCell ref="H540:I540"/>
    <mergeCell ref="J540:K540"/>
    <mergeCell ref="L540:M540"/>
    <mergeCell ref="N540:O540"/>
    <mergeCell ref="A533:A536"/>
    <mergeCell ref="B533:C536"/>
    <mergeCell ref="D533:D536"/>
    <mergeCell ref="E533:E536"/>
    <mergeCell ref="F533:G533"/>
    <mergeCell ref="H533:I533"/>
    <mergeCell ref="J533:K533"/>
    <mergeCell ref="L533:M535"/>
    <mergeCell ref="N533:O535"/>
    <mergeCell ref="F534:G534"/>
    <mergeCell ref="H534:I534"/>
    <mergeCell ref="J534:K534"/>
    <mergeCell ref="F535:G535"/>
    <mergeCell ref="H535:I535"/>
    <mergeCell ref="J535:K535"/>
    <mergeCell ref="F536:G536"/>
    <mergeCell ref="H536:I536"/>
    <mergeCell ref="J536:K536"/>
    <mergeCell ref="L536:M536"/>
    <mergeCell ref="N536:O536"/>
    <mergeCell ref="A529:A532"/>
    <mergeCell ref="B529:C532"/>
    <mergeCell ref="D529:D532"/>
    <mergeCell ref="E529:E532"/>
    <mergeCell ref="F529:G529"/>
    <mergeCell ref="H529:I529"/>
    <mergeCell ref="J529:K529"/>
    <mergeCell ref="L529:M531"/>
    <mergeCell ref="N529:O531"/>
    <mergeCell ref="F530:G530"/>
    <mergeCell ref="H530:I530"/>
    <mergeCell ref="J530:K530"/>
    <mergeCell ref="F531:G531"/>
    <mergeCell ref="H531:I531"/>
    <mergeCell ref="J531:K531"/>
    <mergeCell ref="F532:G532"/>
    <mergeCell ref="H532:I532"/>
    <mergeCell ref="J532:K532"/>
    <mergeCell ref="L532:M532"/>
    <mergeCell ref="N532:O532"/>
    <mergeCell ref="A525:A528"/>
    <mergeCell ref="B525:C528"/>
    <mergeCell ref="D525:D528"/>
    <mergeCell ref="E525:E528"/>
    <mergeCell ref="F525:G525"/>
    <mergeCell ref="H525:I525"/>
    <mergeCell ref="J525:K525"/>
    <mergeCell ref="L525:M527"/>
    <mergeCell ref="N525:O527"/>
    <mergeCell ref="F526:G526"/>
    <mergeCell ref="H526:I526"/>
    <mergeCell ref="J526:K526"/>
    <mergeCell ref="F527:G527"/>
    <mergeCell ref="H527:I527"/>
    <mergeCell ref="J527:K527"/>
    <mergeCell ref="F528:G528"/>
    <mergeCell ref="H528:I528"/>
    <mergeCell ref="J528:K528"/>
    <mergeCell ref="L528:M528"/>
    <mergeCell ref="N528:O528"/>
    <mergeCell ref="A521:A524"/>
    <mergeCell ref="B521:C524"/>
    <mergeCell ref="D521:D524"/>
    <mergeCell ref="E521:E524"/>
    <mergeCell ref="F521:G521"/>
    <mergeCell ref="H521:I521"/>
    <mergeCell ref="J521:K521"/>
    <mergeCell ref="L521:M523"/>
    <mergeCell ref="N521:O523"/>
    <mergeCell ref="F522:G522"/>
    <mergeCell ref="H522:I522"/>
    <mergeCell ref="J522:K522"/>
    <mergeCell ref="F523:G523"/>
    <mergeCell ref="H523:I523"/>
    <mergeCell ref="J523:K523"/>
    <mergeCell ref="F524:G524"/>
    <mergeCell ref="H524:I524"/>
    <mergeCell ref="J524:K524"/>
    <mergeCell ref="L524:M524"/>
    <mergeCell ref="N524:O524"/>
    <mergeCell ref="A517:A520"/>
    <mergeCell ref="B517:C520"/>
    <mergeCell ref="D517:D520"/>
    <mergeCell ref="E517:E520"/>
    <mergeCell ref="F517:G517"/>
    <mergeCell ref="H517:I517"/>
    <mergeCell ref="J517:K517"/>
    <mergeCell ref="L517:M519"/>
    <mergeCell ref="N517:O519"/>
    <mergeCell ref="F518:G518"/>
    <mergeCell ref="H518:I518"/>
    <mergeCell ref="J518:K518"/>
    <mergeCell ref="F519:G519"/>
    <mergeCell ref="H519:I519"/>
    <mergeCell ref="J519:K519"/>
    <mergeCell ref="F520:G520"/>
    <mergeCell ref="H520:I520"/>
    <mergeCell ref="J520:K520"/>
    <mergeCell ref="L520:M520"/>
    <mergeCell ref="N520:O520"/>
    <mergeCell ref="A513:A516"/>
    <mergeCell ref="B513:C516"/>
    <mergeCell ref="D513:D516"/>
    <mergeCell ref="E513:E516"/>
    <mergeCell ref="F513:G513"/>
    <mergeCell ref="H513:I513"/>
    <mergeCell ref="J513:K513"/>
    <mergeCell ref="L513:M515"/>
    <mergeCell ref="N513:O515"/>
    <mergeCell ref="F514:G514"/>
    <mergeCell ref="H514:I514"/>
    <mergeCell ref="J514:K514"/>
    <mergeCell ref="F515:G515"/>
    <mergeCell ref="H515:I515"/>
    <mergeCell ref="J515:K515"/>
    <mergeCell ref="F516:G516"/>
    <mergeCell ref="H516:I516"/>
    <mergeCell ref="J516:K516"/>
    <mergeCell ref="L516:M516"/>
    <mergeCell ref="N516:O516"/>
    <mergeCell ref="A509:A512"/>
    <mergeCell ref="B509:C512"/>
    <mergeCell ref="D509:D512"/>
    <mergeCell ref="E509:E512"/>
    <mergeCell ref="F509:G509"/>
    <mergeCell ref="H509:I509"/>
    <mergeCell ref="J509:K509"/>
    <mergeCell ref="L509:M511"/>
    <mergeCell ref="N509:O511"/>
    <mergeCell ref="F510:G510"/>
    <mergeCell ref="H510:I510"/>
    <mergeCell ref="J510:K510"/>
    <mergeCell ref="F511:G511"/>
    <mergeCell ref="H511:I511"/>
    <mergeCell ref="J511:K511"/>
    <mergeCell ref="F512:G512"/>
    <mergeCell ref="H512:I512"/>
    <mergeCell ref="J512:K512"/>
    <mergeCell ref="L512:M512"/>
    <mergeCell ref="N512:O512"/>
    <mergeCell ref="A505:A508"/>
    <mergeCell ref="B505:C508"/>
    <mergeCell ref="D505:D508"/>
    <mergeCell ref="E505:E508"/>
    <mergeCell ref="F505:G505"/>
    <mergeCell ref="H505:I505"/>
    <mergeCell ref="J505:K505"/>
    <mergeCell ref="L505:M507"/>
    <mergeCell ref="N505:O507"/>
    <mergeCell ref="F506:G506"/>
    <mergeCell ref="H506:I506"/>
    <mergeCell ref="J506:K506"/>
    <mergeCell ref="F507:G507"/>
    <mergeCell ref="H507:I507"/>
    <mergeCell ref="J507:K507"/>
    <mergeCell ref="F508:G508"/>
    <mergeCell ref="H508:I508"/>
    <mergeCell ref="J508:K508"/>
    <mergeCell ref="L508:M508"/>
    <mergeCell ref="N508:O508"/>
    <mergeCell ref="A501:A504"/>
    <mergeCell ref="B501:C504"/>
    <mergeCell ref="D501:D504"/>
    <mergeCell ref="E501:E504"/>
    <mergeCell ref="F501:G501"/>
    <mergeCell ref="H501:I501"/>
    <mergeCell ref="J501:K501"/>
    <mergeCell ref="L501:M503"/>
    <mergeCell ref="N501:O503"/>
    <mergeCell ref="F502:G502"/>
    <mergeCell ref="H502:I502"/>
    <mergeCell ref="J502:K502"/>
    <mergeCell ref="F503:G503"/>
    <mergeCell ref="H503:I503"/>
    <mergeCell ref="J503:K503"/>
    <mergeCell ref="F504:G504"/>
    <mergeCell ref="H504:I504"/>
    <mergeCell ref="J504:K504"/>
    <mergeCell ref="L504:M504"/>
    <mergeCell ref="N504:O504"/>
    <mergeCell ref="A497:A500"/>
    <mergeCell ref="B497:C500"/>
    <mergeCell ref="D497:D500"/>
    <mergeCell ref="E497:E500"/>
    <mergeCell ref="F497:G497"/>
    <mergeCell ref="H497:I497"/>
    <mergeCell ref="J497:K497"/>
    <mergeCell ref="L497:M499"/>
    <mergeCell ref="N497:O499"/>
    <mergeCell ref="F498:G498"/>
    <mergeCell ref="H498:I498"/>
    <mergeCell ref="J498:K498"/>
    <mergeCell ref="F499:G499"/>
    <mergeCell ref="H499:I499"/>
    <mergeCell ref="J499:K499"/>
    <mergeCell ref="F500:G500"/>
    <mergeCell ref="H500:I500"/>
    <mergeCell ref="J500:K500"/>
    <mergeCell ref="L500:M500"/>
    <mergeCell ref="N500:O500"/>
    <mergeCell ref="A493:A496"/>
    <mergeCell ref="B493:C496"/>
    <mergeCell ref="D493:D496"/>
    <mergeCell ref="E493:E496"/>
    <mergeCell ref="F493:G493"/>
    <mergeCell ref="H493:I493"/>
    <mergeCell ref="J493:K493"/>
    <mergeCell ref="L493:M495"/>
    <mergeCell ref="N493:O495"/>
    <mergeCell ref="F494:G494"/>
    <mergeCell ref="H494:I494"/>
    <mergeCell ref="J494:K494"/>
    <mergeCell ref="F495:G495"/>
    <mergeCell ref="H495:I495"/>
    <mergeCell ref="J495:K495"/>
    <mergeCell ref="F496:G496"/>
    <mergeCell ref="H496:I496"/>
    <mergeCell ref="J496:K496"/>
    <mergeCell ref="L496:M496"/>
    <mergeCell ref="N496:O496"/>
    <mergeCell ref="A489:A492"/>
    <mergeCell ref="B489:C492"/>
    <mergeCell ref="D489:D492"/>
    <mergeCell ref="E489:E492"/>
    <mergeCell ref="F489:G489"/>
    <mergeCell ref="H489:I489"/>
    <mergeCell ref="J489:K489"/>
    <mergeCell ref="L489:M491"/>
    <mergeCell ref="N489:O491"/>
    <mergeCell ref="F490:G490"/>
    <mergeCell ref="H490:I490"/>
    <mergeCell ref="J490:K490"/>
    <mergeCell ref="F491:G491"/>
    <mergeCell ref="H491:I491"/>
    <mergeCell ref="J491:K491"/>
    <mergeCell ref="F492:G492"/>
    <mergeCell ref="H492:I492"/>
    <mergeCell ref="J492:K492"/>
    <mergeCell ref="L492:M492"/>
    <mergeCell ref="N492:O492"/>
    <mergeCell ref="A485:A488"/>
    <mergeCell ref="B485:C488"/>
    <mergeCell ref="D485:D488"/>
    <mergeCell ref="E485:E488"/>
    <mergeCell ref="F485:G485"/>
    <mergeCell ref="H485:I485"/>
    <mergeCell ref="J485:K485"/>
    <mergeCell ref="L485:M487"/>
    <mergeCell ref="N485:O487"/>
    <mergeCell ref="F486:G486"/>
    <mergeCell ref="H486:I486"/>
    <mergeCell ref="J486:K486"/>
    <mergeCell ref="F487:G487"/>
    <mergeCell ref="H487:I487"/>
    <mergeCell ref="J487:K487"/>
    <mergeCell ref="F488:G488"/>
    <mergeCell ref="H488:I488"/>
    <mergeCell ref="J488:K488"/>
    <mergeCell ref="L488:M488"/>
    <mergeCell ref="N488:O488"/>
    <mergeCell ref="A481:A484"/>
    <mergeCell ref="B481:C484"/>
    <mergeCell ref="D481:D484"/>
    <mergeCell ref="E481:E484"/>
    <mergeCell ref="F481:G481"/>
    <mergeCell ref="H481:I481"/>
    <mergeCell ref="J481:K481"/>
    <mergeCell ref="L481:M483"/>
    <mergeCell ref="N481:O483"/>
    <mergeCell ref="F482:G482"/>
    <mergeCell ref="H482:I482"/>
    <mergeCell ref="J482:K482"/>
    <mergeCell ref="F483:G483"/>
    <mergeCell ref="H483:I483"/>
    <mergeCell ref="J483:K483"/>
    <mergeCell ref="F484:G484"/>
    <mergeCell ref="H484:I484"/>
    <mergeCell ref="J484:K484"/>
    <mergeCell ref="L484:M484"/>
    <mergeCell ref="N484:O484"/>
    <mergeCell ref="A477:A480"/>
    <mergeCell ref="B477:C480"/>
    <mergeCell ref="D477:D480"/>
    <mergeCell ref="E477:E480"/>
    <mergeCell ref="F477:G477"/>
    <mergeCell ref="H477:I477"/>
    <mergeCell ref="J477:K477"/>
    <mergeCell ref="L477:M479"/>
    <mergeCell ref="N477:O479"/>
    <mergeCell ref="F478:G478"/>
    <mergeCell ref="H478:I478"/>
    <mergeCell ref="J478:K478"/>
    <mergeCell ref="F479:G479"/>
    <mergeCell ref="H479:I479"/>
    <mergeCell ref="J479:K479"/>
    <mergeCell ref="F480:G480"/>
    <mergeCell ref="H480:I480"/>
    <mergeCell ref="J480:K480"/>
    <mergeCell ref="L480:M480"/>
    <mergeCell ref="N480:O480"/>
    <mergeCell ref="A473:A476"/>
    <mergeCell ref="B473:C476"/>
    <mergeCell ref="D473:D476"/>
    <mergeCell ref="E473:E476"/>
    <mergeCell ref="F473:G473"/>
    <mergeCell ref="H473:I473"/>
    <mergeCell ref="J473:K473"/>
    <mergeCell ref="L473:M475"/>
    <mergeCell ref="N473:O475"/>
    <mergeCell ref="F474:G474"/>
    <mergeCell ref="H474:I474"/>
    <mergeCell ref="J474:K474"/>
    <mergeCell ref="F475:G475"/>
    <mergeCell ref="H475:I475"/>
    <mergeCell ref="J475:K475"/>
    <mergeCell ref="F476:G476"/>
    <mergeCell ref="H476:I476"/>
    <mergeCell ref="J476:K476"/>
    <mergeCell ref="L476:M476"/>
    <mergeCell ref="N476:O476"/>
    <mergeCell ref="A469:A472"/>
    <mergeCell ref="B469:C472"/>
    <mergeCell ref="D469:D472"/>
    <mergeCell ref="E469:E472"/>
    <mergeCell ref="F469:G469"/>
    <mergeCell ref="H469:I469"/>
    <mergeCell ref="J469:K469"/>
    <mergeCell ref="L469:M471"/>
    <mergeCell ref="N469:O471"/>
    <mergeCell ref="F470:G470"/>
    <mergeCell ref="H470:I470"/>
    <mergeCell ref="J470:K470"/>
    <mergeCell ref="F471:G471"/>
    <mergeCell ref="H471:I471"/>
    <mergeCell ref="J471:K471"/>
    <mergeCell ref="F472:G472"/>
    <mergeCell ref="H472:I472"/>
    <mergeCell ref="J472:K472"/>
    <mergeCell ref="L472:M472"/>
    <mergeCell ref="N472:O472"/>
    <mergeCell ref="A465:A468"/>
    <mergeCell ref="B465:C468"/>
    <mergeCell ref="D465:D468"/>
    <mergeCell ref="E465:E468"/>
    <mergeCell ref="F465:G465"/>
    <mergeCell ref="H465:I465"/>
    <mergeCell ref="J465:K465"/>
    <mergeCell ref="L465:M467"/>
    <mergeCell ref="N465:O467"/>
    <mergeCell ref="F466:G466"/>
    <mergeCell ref="H466:I466"/>
    <mergeCell ref="J466:K466"/>
    <mergeCell ref="F467:G467"/>
    <mergeCell ref="H467:I467"/>
    <mergeCell ref="J467:K467"/>
    <mergeCell ref="F468:G468"/>
    <mergeCell ref="H468:I468"/>
    <mergeCell ref="J468:K468"/>
    <mergeCell ref="L468:M468"/>
    <mergeCell ref="N468:O468"/>
    <mergeCell ref="A461:A464"/>
    <mergeCell ref="B461:C464"/>
    <mergeCell ref="D461:D464"/>
    <mergeCell ref="E461:E464"/>
    <mergeCell ref="F461:G461"/>
    <mergeCell ref="H461:I461"/>
    <mergeCell ref="J461:K461"/>
    <mergeCell ref="L461:M463"/>
    <mergeCell ref="N461:O463"/>
    <mergeCell ref="F462:G462"/>
    <mergeCell ref="H462:I462"/>
    <mergeCell ref="J462:K462"/>
    <mergeCell ref="F463:G463"/>
    <mergeCell ref="H463:I463"/>
    <mergeCell ref="J463:K463"/>
    <mergeCell ref="F464:G464"/>
    <mergeCell ref="H464:I464"/>
    <mergeCell ref="J464:K464"/>
    <mergeCell ref="L464:M464"/>
    <mergeCell ref="N464:O464"/>
    <mergeCell ref="A457:A460"/>
    <mergeCell ref="B457:C460"/>
    <mergeCell ref="D457:D460"/>
    <mergeCell ref="E457:E460"/>
    <mergeCell ref="F457:G457"/>
    <mergeCell ref="H457:I457"/>
    <mergeCell ref="J457:K457"/>
    <mergeCell ref="L457:M459"/>
    <mergeCell ref="N457:O459"/>
    <mergeCell ref="F458:G458"/>
    <mergeCell ref="H458:I458"/>
    <mergeCell ref="J458:K458"/>
    <mergeCell ref="F459:G459"/>
    <mergeCell ref="H459:I459"/>
    <mergeCell ref="J459:K459"/>
    <mergeCell ref="F460:G460"/>
    <mergeCell ref="H460:I460"/>
    <mergeCell ref="J460:K460"/>
    <mergeCell ref="L460:M460"/>
    <mergeCell ref="N460:O460"/>
    <mergeCell ref="A453:A456"/>
    <mergeCell ref="B453:C456"/>
    <mergeCell ref="D453:D456"/>
    <mergeCell ref="E453:E456"/>
    <mergeCell ref="F453:G453"/>
    <mergeCell ref="H453:I453"/>
    <mergeCell ref="J453:K453"/>
    <mergeCell ref="L453:M455"/>
    <mergeCell ref="N453:O455"/>
    <mergeCell ref="F454:G454"/>
    <mergeCell ref="H454:I454"/>
    <mergeCell ref="J454:K454"/>
    <mergeCell ref="F455:G455"/>
    <mergeCell ref="H455:I455"/>
    <mergeCell ref="J455:K455"/>
    <mergeCell ref="F456:G456"/>
    <mergeCell ref="H456:I456"/>
    <mergeCell ref="J456:K456"/>
    <mergeCell ref="L456:M456"/>
    <mergeCell ref="N456:O456"/>
    <mergeCell ref="A449:A452"/>
    <mergeCell ref="B449:C452"/>
    <mergeCell ref="D449:D452"/>
    <mergeCell ref="E449:E452"/>
    <mergeCell ref="F449:G449"/>
    <mergeCell ref="H449:I449"/>
    <mergeCell ref="J449:K449"/>
    <mergeCell ref="L449:M451"/>
    <mergeCell ref="N449:O451"/>
    <mergeCell ref="F450:G450"/>
    <mergeCell ref="H450:I450"/>
    <mergeCell ref="J450:K450"/>
    <mergeCell ref="F451:G451"/>
    <mergeCell ref="H451:I451"/>
    <mergeCell ref="J451:K451"/>
    <mergeCell ref="F452:G452"/>
    <mergeCell ref="H452:I452"/>
    <mergeCell ref="J452:K452"/>
    <mergeCell ref="L452:M452"/>
    <mergeCell ref="N452:O452"/>
    <mergeCell ref="A445:A448"/>
    <mergeCell ref="B445:C448"/>
    <mergeCell ref="D445:D448"/>
    <mergeCell ref="E445:E448"/>
    <mergeCell ref="F445:G445"/>
    <mergeCell ref="H445:I445"/>
    <mergeCell ref="J445:K445"/>
    <mergeCell ref="L445:M447"/>
    <mergeCell ref="N445:O447"/>
    <mergeCell ref="F446:G446"/>
    <mergeCell ref="H446:I446"/>
    <mergeCell ref="J446:K446"/>
    <mergeCell ref="F447:G447"/>
    <mergeCell ref="H447:I447"/>
    <mergeCell ref="J447:K447"/>
    <mergeCell ref="F448:G448"/>
    <mergeCell ref="H448:I448"/>
    <mergeCell ref="J448:K448"/>
    <mergeCell ref="L448:M448"/>
    <mergeCell ref="N448:O448"/>
    <mergeCell ref="A441:A444"/>
    <mergeCell ref="B441:C444"/>
    <mergeCell ref="D441:D444"/>
    <mergeCell ref="E441:E444"/>
    <mergeCell ref="F441:G441"/>
    <mergeCell ref="H441:I441"/>
    <mergeCell ref="J441:K441"/>
    <mergeCell ref="L441:M443"/>
    <mergeCell ref="N441:O443"/>
    <mergeCell ref="F442:G442"/>
    <mergeCell ref="H442:I442"/>
    <mergeCell ref="J442:K442"/>
    <mergeCell ref="F443:G443"/>
    <mergeCell ref="H443:I443"/>
    <mergeCell ref="J443:K443"/>
    <mergeCell ref="F444:G444"/>
    <mergeCell ref="H444:I444"/>
    <mergeCell ref="J444:K444"/>
    <mergeCell ref="L444:M444"/>
    <mergeCell ref="N444:O444"/>
    <mergeCell ref="A437:A440"/>
    <mergeCell ref="B437:C440"/>
    <mergeCell ref="D437:D440"/>
    <mergeCell ref="E437:E440"/>
    <mergeCell ref="F437:G437"/>
    <mergeCell ref="H437:I437"/>
    <mergeCell ref="J437:K437"/>
    <mergeCell ref="L437:M439"/>
    <mergeCell ref="N437:O439"/>
    <mergeCell ref="F438:G438"/>
    <mergeCell ref="H438:I438"/>
    <mergeCell ref="J438:K438"/>
    <mergeCell ref="F439:G439"/>
    <mergeCell ref="H439:I439"/>
    <mergeCell ref="J439:K439"/>
    <mergeCell ref="F440:G440"/>
    <mergeCell ref="H440:I440"/>
    <mergeCell ref="J440:K440"/>
    <mergeCell ref="L440:M440"/>
    <mergeCell ref="N440:O440"/>
    <mergeCell ref="A433:A436"/>
    <mergeCell ref="B433:C436"/>
    <mergeCell ref="D433:D436"/>
    <mergeCell ref="E433:E436"/>
    <mergeCell ref="F433:G433"/>
    <mergeCell ref="H433:I433"/>
    <mergeCell ref="J433:K433"/>
    <mergeCell ref="L433:M435"/>
    <mergeCell ref="N433:O435"/>
    <mergeCell ref="F434:G434"/>
    <mergeCell ref="H434:I434"/>
    <mergeCell ref="J434:K434"/>
    <mergeCell ref="F435:G435"/>
    <mergeCell ref="H435:I435"/>
    <mergeCell ref="J435:K435"/>
    <mergeCell ref="F436:G436"/>
    <mergeCell ref="H436:I436"/>
    <mergeCell ref="J436:K436"/>
    <mergeCell ref="L436:M436"/>
    <mergeCell ref="N436:O436"/>
    <mergeCell ref="A429:A432"/>
    <mergeCell ref="B429:C432"/>
    <mergeCell ref="D429:D432"/>
    <mergeCell ref="E429:E432"/>
    <mergeCell ref="F429:G429"/>
    <mergeCell ref="H429:I429"/>
    <mergeCell ref="J429:K429"/>
    <mergeCell ref="L429:M431"/>
    <mergeCell ref="N429:O431"/>
    <mergeCell ref="F430:G430"/>
    <mergeCell ref="H430:I430"/>
    <mergeCell ref="J430:K430"/>
    <mergeCell ref="F431:G431"/>
    <mergeCell ref="H431:I431"/>
    <mergeCell ref="J431:K431"/>
    <mergeCell ref="F432:G432"/>
    <mergeCell ref="H432:I432"/>
    <mergeCell ref="J432:K432"/>
    <mergeCell ref="L432:M432"/>
    <mergeCell ref="N432:O432"/>
    <mergeCell ref="A425:A428"/>
    <mergeCell ref="B425:C428"/>
    <mergeCell ref="D425:D428"/>
    <mergeCell ref="E425:E428"/>
    <mergeCell ref="F425:G425"/>
    <mergeCell ref="H425:I425"/>
    <mergeCell ref="J425:K425"/>
    <mergeCell ref="L425:M427"/>
    <mergeCell ref="N425:O427"/>
    <mergeCell ref="F426:G426"/>
    <mergeCell ref="H426:I426"/>
    <mergeCell ref="J426:K426"/>
    <mergeCell ref="F427:G427"/>
    <mergeCell ref="H427:I427"/>
    <mergeCell ref="J427:K427"/>
    <mergeCell ref="F428:G428"/>
    <mergeCell ref="H428:I428"/>
    <mergeCell ref="J428:K428"/>
    <mergeCell ref="L428:M428"/>
    <mergeCell ref="N428:O428"/>
    <mergeCell ref="A421:A424"/>
    <mergeCell ref="B421:C424"/>
    <mergeCell ref="D421:D424"/>
    <mergeCell ref="E421:E424"/>
    <mergeCell ref="F421:G421"/>
    <mergeCell ref="H421:I421"/>
    <mergeCell ref="J421:K421"/>
    <mergeCell ref="L421:M423"/>
    <mergeCell ref="N421:O423"/>
    <mergeCell ref="F422:G422"/>
    <mergeCell ref="H422:I422"/>
    <mergeCell ref="J422:K422"/>
    <mergeCell ref="F423:G423"/>
    <mergeCell ref="H423:I423"/>
    <mergeCell ref="J423:K423"/>
    <mergeCell ref="F424:G424"/>
    <mergeCell ref="H424:I424"/>
    <mergeCell ref="J424:K424"/>
    <mergeCell ref="L424:M424"/>
    <mergeCell ref="N424:O424"/>
    <mergeCell ref="A417:A420"/>
    <mergeCell ref="B417:C420"/>
    <mergeCell ref="D417:D420"/>
    <mergeCell ref="E417:E420"/>
    <mergeCell ref="F417:G417"/>
    <mergeCell ref="H417:I417"/>
    <mergeCell ref="J417:K417"/>
    <mergeCell ref="L417:M419"/>
    <mergeCell ref="N417:O419"/>
    <mergeCell ref="F418:G418"/>
    <mergeCell ref="H418:I418"/>
    <mergeCell ref="J418:K418"/>
    <mergeCell ref="F419:G419"/>
    <mergeCell ref="H419:I419"/>
    <mergeCell ref="J419:K419"/>
    <mergeCell ref="F420:G420"/>
    <mergeCell ref="H420:I420"/>
    <mergeCell ref="J420:K420"/>
    <mergeCell ref="L420:M420"/>
    <mergeCell ref="N420:O420"/>
    <mergeCell ref="A413:A416"/>
    <mergeCell ref="B413:C416"/>
    <mergeCell ref="D413:D416"/>
    <mergeCell ref="E413:E416"/>
    <mergeCell ref="F413:G413"/>
    <mergeCell ref="H413:I413"/>
    <mergeCell ref="J413:K413"/>
    <mergeCell ref="L413:M415"/>
    <mergeCell ref="N413:O415"/>
    <mergeCell ref="F414:G414"/>
    <mergeCell ref="H414:I414"/>
    <mergeCell ref="J414:K414"/>
    <mergeCell ref="F415:G415"/>
    <mergeCell ref="H415:I415"/>
    <mergeCell ref="J415:K415"/>
    <mergeCell ref="F416:G416"/>
    <mergeCell ref="H416:I416"/>
    <mergeCell ref="J416:K416"/>
    <mergeCell ref="L416:M416"/>
    <mergeCell ref="N416:O416"/>
    <mergeCell ref="A409:A412"/>
    <mergeCell ref="B409:C412"/>
    <mergeCell ref="D409:D412"/>
    <mergeCell ref="E409:E412"/>
    <mergeCell ref="F409:G409"/>
    <mergeCell ref="H410:I410"/>
    <mergeCell ref="J409:K409"/>
    <mergeCell ref="L409:M411"/>
    <mergeCell ref="N409:O411"/>
    <mergeCell ref="F410:G410"/>
    <mergeCell ref="J410:K410"/>
    <mergeCell ref="F411:G411"/>
    <mergeCell ref="H411:I411"/>
    <mergeCell ref="J411:K411"/>
    <mergeCell ref="F412:G412"/>
    <mergeCell ref="H412:I412"/>
    <mergeCell ref="J412:K412"/>
    <mergeCell ref="L412:M412"/>
    <mergeCell ref="N412:O412"/>
    <mergeCell ref="H409:I409"/>
    <mergeCell ref="A405:A408"/>
    <mergeCell ref="B405:C408"/>
    <mergeCell ref="D405:D408"/>
    <mergeCell ref="E405:E408"/>
    <mergeCell ref="F405:G405"/>
    <mergeCell ref="H405:I405"/>
    <mergeCell ref="J405:K405"/>
    <mergeCell ref="L405:M407"/>
    <mergeCell ref="N405:O407"/>
    <mergeCell ref="F406:G406"/>
    <mergeCell ref="H406:I406"/>
    <mergeCell ref="J406:K406"/>
    <mergeCell ref="F407:G407"/>
    <mergeCell ref="H407:I407"/>
    <mergeCell ref="J407:K407"/>
    <mergeCell ref="F408:G408"/>
    <mergeCell ref="H408:I408"/>
    <mergeCell ref="J408:K408"/>
    <mergeCell ref="L408:M408"/>
    <mergeCell ref="N408:O408"/>
    <mergeCell ref="E133:E136"/>
    <mergeCell ref="E137:E140"/>
    <mergeCell ref="L2:O2"/>
    <mergeCell ref="E389:E392"/>
    <mergeCell ref="E393:E396"/>
    <mergeCell ref="E397:E400"/>
    <mergeCell ref="E401:E404"/>
    <mergeCell ref="E373:E376"/>
    <mergeCell ref="E377:E380"/>
    <mergeCell ref="E381:E384"/>
    <mergeCell ref="E385:E388"/>
    <mergeCell ref="E357:E360"/>
    <mergeCell ref="E361:E364"/>
    <mergeCell ref="E365:E368"/>
    <mergeCell ref="E329:E332"/>
    <mergeCell ref="E333:E336"/>
    <mergeCell ref="E337:E340"/>
    <mergeCell ref="E341:E344"/>
    <mergeCell ref="E345:E348"/>
    <mergeCell ref="E309:E312"/>
    <mergeCell ref="E313:E316"/>
    <mergeCell ref="E317:E320"/>
    <mergeCell ref="E321:E324"/>
    <mergeCell ref="E325:E328"/>
    <mergeCell ref="E293:E296"/>
    <mergeCell ref="E297:E300"/>
    <mergeCell ref="E301:E304"/>
    <mergeCell ref="E277:E28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117:E120"/>
    <mergeCell ref="E121:E124"/>
    <mergeCell ref="E261:E264"/>
    <mergeCell ref="E265:E268"/>
    <mergeCell ref="E229:E232"/>
    <mergeCell ref="E233:E236"/>
    <mergeCell ref="E237:E240"/>
    <mergeCell ref="E241:E244"/>
    <mergeCell ref="E245:E248"/>
    <mergeCell ref="E213:E216"/>
    <mergeCell ref="E217:E220"/>
    <mergeCell ref="E221:E224"/>
    <mergeCell ref="E225:E228"/>
    <mergeCell ref="E93:E96"/>
    <mergeCell ref="E97:E100"/>
    <mergeCell ref="E101:E104"/>
    <mergeCell ref="E105:E108"/>
    <mergeCell ref="E69:E72"/>
    <mergeCell ref="E253:E256"/>
    <mergeCell ref="E77:E80"/>
    <mergeCell ref="E141:E144"/>
    <mergeCell ref="E189:E192"/>
    <mergeCell ref="E193:E196"/>
    <mergeCell ref="E197:E200"/>
    <mergeCell ref="E305:E308"/>
    <mergeCell ref="D225:D228"/>
    <mergeCell ref="D229:D232"/>
    <mergeCell ref="D233:D236"/>
    <mergeCell ref="D237:D240"/>
    <mergeCell ref="D241:D244"/>
    <mergeCell ref="D397:D400"/>
    <mergeCell ref="D401:D404"/>
    <mergeCell ref="D365:D368"/>
    <mergeCell ref="D369:D372"/>
    <mergeCell ref="D373:D376"/>
    <mergeCell ref="D377:D380"/>
    <mergeCell ref="D381:D384"/>
    <mergeCell ref="D345:D348"/>
    <mergeCell ref="D349:D352"/>
    <mergeCell ref="D353:D356"/>
    <mergeCell ref="D357:D360"/>
    <mergeCell ref="D361:D364"/>
    <mergeCell ref="D333:D336"/>
    <mergeCell ref="D337:D340"/>
    <mergeCell ref="D341:D344"/>
    <mergeCell ref="D305:D308"/>
    <mergeCell ref="D309:D312"/>
    <mergeCell ref="D313:D316"/>
    <mergeCell ref="D317:D320"/>
    <mergeCell ref="E145:E148"/>
    <mergeCell ref="E269:E272"/>
    <mergeCell ref="E273:E276"/>
    <mergeCell ref="E173:E176"/>
    <mergeCell ref="E177:E180"/>
    <mergeCell ref="E181:E184"/>
    <mergeCell ref="E185:E188"/>
    <mergeCell ref="E149:E152"/>
    <mergeCell ref="E153:E156"/>
    <mergeCell ref="D213:D216"/>
    <mergeCell ref="D217:D220"/>
    <mergeCell ref="D221:D224"/>
    <mergeCell ref="E257:E260"/>
    <mergeCell ref="E157:E160"/>
    <mergeCell ref="E161:E164"/>
    <mergeCell ref="E165:E168"/>
    <mergeCell ref="D293:D296"/>
    <mergeCell ref="D265:D268"/>
    <mergeCell ref="D269:D272"/>
    <mergeCell ref="D273:D276"/>
    <mergeCell ref="D277:D280"/>
    <mergeCell ref="D281:D284"/>
    <mergeCell ref="D253:D256"/>
    <mergeCell ref="D257:D260"/>
    <mergeCell ref="D261:D264"/>
    <mergeCell ref="D65:D68"/>
    <mergeCell ref="D69:D72"/>
    <mergeCell ref="D73:D76"/>
    <mergeCell ref="D77:D80"/>
    <mergeCell ref="D81:D84"/>
    <mergeCell ref="D45:D48"/>
    <mergeCell ref="D49:D52"/>
    <mergeCell ref="D53:D56"/>
    <mergeCell ref="D57:D60"/>
    <mergeCell ref="D61:D64"/>
    <mergeCell ref="D185:D188"/>
    <mergeCell ref="D189:D192"/>
    <mergeCell ref="D193:D196"/>
    <mergeCell ref="D197:D200"/>
    <mergeCell ref="D165:D168"/>
    <mergeCell ref="D169:D172"/>
    <mergeCell ref="D173:D176"/>
    <mergeCell ref="D177:D180"/>
    <mergeCell ref="D181:D184"/>
    <mergeCell ref="D145:D148"/>
    <mergeCell ref="D149:D152"/>
    <mergeCell ref="D153:D156"/>
    <mergeCell ref="D157:D160"/>
    <mergeCell ref="D161:D164"/>
    <mergeCell ref="D125:D128"/>
    <mergeCell ref="D129:D132"/>
    <mergeCell ref="D133:D136"/>
    <mergeCell ref="D25:D28"/>
    <mergeCell ref="D29:D32"/>
    <mergeCell ref="D33:D36"/>
    <mergeCell ref="D37:D40"/>
    <mergeCell ref="D41:D44"/>
    <mergeCell ref="D105:D108"/>
    <mergeCell ref="D109:D112"/>
    <mergeCell ref="D113:D116"/>
    <mergeCell ref="D117:D120"/>
    <mergeCell ref="D121:D124"/>
    <mergeCell ref="D93:D96"/>
    <mergeCell ref="N404:O404"/>
    <mergeCell ref="J403:K403"/>
    <mergeCell ref="F404:G404"/>
    <mergeCell ref="H404:I404"/>
    <mergeCell ref="J404:K404"/>
    <mergeCell ref="L404:M404"/>
    <mergeCell ref="H400:I400"/>
    <mergeCell ref="J400:K400"/>
    <mergeCell ref="L400:M400"/>
    <mergeCell ref="N400:O400"/>
    <mergeCell ref="L393:M395"/>
    <mergeCell ref="N393:O395"/>
    <mergeCell ref="F394:G394"/>
    <mergeCell ref="H394:I394"/>
    <mergeCell ref="J394:K394"/>
    <mergeCell ref="F395:G395"/>
    <mergeCell ref="H395:I395"/>
    <mergeCell ref="J395:K395"/>
    <mergeCell ref="J393:K393"/>
    <mergeCell ref="F396:G396"/>
    <mergeCell ref="D205:D208"/>
    <mergeCell ref="A401:A404"/>
    <mergeCell ref="B401:C404"/>
    <mergeCell ref="F401:G401"/>
    <mergeCell ref="H401:I401"/>
    <mergeCell ref="J401:K401"/>
    <mergeCell ref="L401:M403"/>
    <mergeCell ref="N401:O403"/>
    <mergeCell ref="F402:G402"/>
    <mergeCell ref="H402:I402"/>
    <mergeCell ref="J402:K402"/>
    <mergeCell ref="F403:G403"/>
    <mergeCell ref="H403:I403"/>
    <mergeCell ref="L396:M396"/>
    <mergeCell ref="N396:O396"/>
    <mergeCell ref="A397:A400"/>
    <mergeCell ref="B397:C400"/>
    <mergeCell ref="F397:G397"/>
    <mergeCell ref="H397:I397"/>
    <mergeCell ref="J397:K397"/>
    <mergeCell ref="L397:M399"/>
    <mergeCell ref="N397:O399"/>
    <mergeCell ref="F398:G398"/>
    <mergeCell ref="H398:I398"/>
    <mergeCell ref="J398:K398"/>
    <mergeCell ref="F399:G399"/>
    <mergeCell ref="H399:I399"/>
    <mergeCell ref="J399:K399"/>
    <mergeCell ref="F400:G400"/>
    <mergeCell ref="A393:A396"/>
    <mergeCell ref="B393:C396"/>
    <mergeCell ref="F393:G393"/>
    <mergeCell ref="H393:I393"/>
    <mergeCell ref="H396:I396"/>
    <mergeCell ref="J396:K396"/>
    <mergeCell ref="F392:G392"/>
    <mergeCell ref="H392:I392"/>
    <mergeCell ref="J392:K392"/>
    <mergeCell ref="L392:M392"/>
    <mergeCell ref="N392:O392"/>
    <mergeCell ref="J388:K388"/>
    <mergeCell ref="L388:M388"/>
    <mergeCell ref="N388:O388"/>
    <mergeCell ref="A389:A392"/>
    <mergeCell ref="B389:C392"/>
    <mergeCell ref="F389:G389"/>
    <mergeCell ref="H389:I389"/>
    <mergeCell ref="J389:K389"/>
    <mergeCell ref="L389:M391"/>
    <mergeCell ref="N389:O391"/>
    <mergeCell ref="F390:G390"/>
    <mergeCell ref="H390:I390"/>
    <mergeCell ref="J390:K390"/>
    <mergeCell ref="F391:G391"/>
    <mergeCell ref="H391:I391"/>
    <mergeCell ref="J391:K391"/>
    <mergeCell ref="D385:D388"/>
    <mergeCell ref="D389:D392"/>
    <mergeCell ref="D393:D396"/>
    <mergeCell ref="H379:I379"/>
    <mergeCell ref="J379:K379"/>
    <mergeCell ref="F380:G380"/>
    <mergeCell ref="N384:O384"/>
    <mergeCell ref="A385:A388"/>
    <mergeCell ref="B385:C388"/>
    <mergeCell ref="F385:G385"/>
    <mergeCell ref="H385:I385"/>
    <mergeCell ref="J385:K385"/>
    <mergeCell ref="L385:M387"/>
    <mergeCell ref="N385:O387"/>
    <mergeCell ref="F386:G386"/>
    <mergeCell ref="H386:I386"/>
    <mergeCell ref="J386:K386"/>
    <mergeCell ref="F387:G387"/>
    <mergeCell ref="H387:I387"/>
    <mergeCell ref="J387:K387"/>
    <mergeCell ref="F388:G388"/>
    <mergeCell ref="H388:I388"/>
    <mergeCell ref="J383:K383"/>
    <mergeCell ref="F384:G384"/>
    <mergeCell ref="H384:I384"/>
    <mergeCell ref="J384:K384"/>
    <mergeCell ref="L384:M384"/>
    <mergeCell ref="J372:K372"/>
    <mergeCell ref="L372:M372"/>
    <mergeCell ref="N372:O372"/>
    <mergeCell ref="H380:I380"/>
    <mergeCell ref="J380:K380"/>
    <mergeCell ref="L380:M380"/>
    <mergeCell ref="N380:O380"/>
    <mergeCell ref="A381:A384"/>
    <mergeCell ref="B381:C384"/>
    <mergeCell ref="F381:G381"/>
    <mergeCell ref="H381:I381"/>
    <mergeCell ref="J381:K381"/>
    <mergeCell ref="L381:M383"/>
    <mergeCell ref="N381:O383"/>
    <mergeCell ref="F382:G382"/>
    <mergeCell ref="H382:I382"/>
    <mergeCell ref="J382:K382"/>
    <mergeCell ref="F383:G383"/>
    <mergeCell ref="H383:I383"/>
    <mergeCell ref="L376:M376"/>
    <mergeCell ref="N376:O376"/>
    <mergeCell ref="A377:A380"/>
    <mergeCell ref="B377:C380"/>
    <mergeCell ref="F377:G377"/>
    <mergeCell ref="H377:I377"/>
    <mergeCell ref="J377:K377"/>
    <mergeCell ref="L377:M379"/>
    <mergeCell ref="N377:O379"/>
    <mergeCell ref="F378:G378"/>
    <mergeCell ref="H378:I378"/>
    <mergeCell ref="J378:K378"/>
    <mergeCell ref="F379:G379"/>
    <mergeCell ref="A369:A372"/>
    <mergeCell ref="B369:C372"/>
    <mergeCell ref="F369:G369"/>
    <mergeCell ref="H369:I369"/>
    <mergeCell ref="J369:K369"/>
    <mergeCell ref="L369:M371"/>
    <mergeCell ref="N369:O371"/>
    <mergeCell ref="F370:G370"/>
    <mergeCell ref="H370:I370"/>
    <mergeCell ref="J370:K370"/>
    <mergeCell ref="F371:G371"/>
    <mergeCell ref="H371:I371"/>
    <mergeCell ref="J371:K371"/>
    <mergeCell ref="E369:E372"/>
    <mergeCell ref="L373:M375"/>
    <mergeCell ref="N373:O375"/>
    <mergeCell ref="F374:G374"/>
    <mergeCell ref="H374:I374"/>
    <mergeCell ref="J374:K374"/>
    <mergeCell ref="F375:G375"/>
    <mergeCell ref="H375:I375"/>
    <mergeCell ref="J375:K375"/>
    <mergeCell ref="A373:A376"/>
    <mergeCell ref="B373:C376"/>
    <mergeCell ref="F373:G373"/>
    <mergeCell ref="H373:I373"/>
    <mergeCell ref="J373:K373"/>
    <mergeCell ref="F376:G376"/>
    <mergeCell ref="H376:I376"/>
    <mergeCell ref="J376:K376"/>
    <mergeCell ref="F372:G372"/>
    <mergeCell ref="H372:I372"/>
    <mergeCell ref="N364:O364"/>
    <mergeCell ref="A365:A368"/>
    <mergeCell ref="B365:C368"/>
    <mergeCell ref="F365:G365"/>
    <mergeCell ref="H365:I365"/>
    <mergeCell ref="J365:K365"/>
    <mergeCell ref="L365:M367"/>
    <mergeCell ref="N365:O367"/>
    <mergeCell ref="F366:G366"/>
    <mergeCell ref="H366:I366"/>
    <mergeCell ref="J366:K366"/>
    <mergeCell ref="F367:G367"/>
    <mergeCell ref="H367:I367"/>
    <mergeCell ref="J367:K367"/>
    <mergeCell ref="F368:G368"/>
    <mergeCell ref="H368:I368"/>
    <mergeCell ref="J363:K363"/>
    <mergeCell ref="F364:G364"/>
    <mergeCell ref="H364:I364"/>
    <mergeCell ref="J364:K364"/>
    <mergeCell ref="L364:M364"/>
    <mergeCell ref="J368:K368"/>
    <mergeCell ref="L368:M368"/>
    <mergeCell ref="N368:O368"/>
    <mergeCell ref="H360:I360"/>
    <mergeCell ref="J360:K360"/>
    <mergeCell ref="L360:M360"/>
    <mergeCell ref="N360:O360"/>
    <mergeCell ref="A361:A364"/>
    <mergeCell ref="B361:C364"/>
    <mergeCell ref="F361:G361"/>
    <mergeCell ref="H361:I361"/>
    <mergeCell ref="J361:K361"/>
    <mergeCell ref="L361:M363"/>
    <mergeCell ref="N361:O363"/>
    <mergeCell ref="F362:G362"/>
    <mergeCell ref="H362:I362"/>
    <mergeCell ref="J362:K362"/>
    <mergeCell ref="F363:G363"/>
    <mergeCell ref="H363:I363"/>
    <mergeCell ref="L356:M356"/>
    <mergeCell ref="N356:O356"/>
    <mergeCell ref="A357:A360"/>
    <mergeCell ref="B357:C360"/>
    <mergeCell ref="F357:G357"/>
    <mergeCell ref="H357:I357"/>
    <mergeCell ref="J357:K357"/>
    <mergeCell ref="L357:M359"/>
    <mergeCell ref="N357:O359"/>
    <mergeCell ref="F358:G358"/>
    <mergeCell ref="H358:I358"/>
    <mergeCell ref="J358:K358"/>
    <mergeCell ref="F359:G359"/>
    <mergeCell ref="H359:I359"/>
    <mergeCell ref="J359:K359"/>
    <mergeCell ref="F360:G360"/>
    <mergeCell ref="L353:M355"/>
    <mergeCell ref="N353:O355"/>
    <mergeCell ref="F354:G354"/>
    <mergeCell ref="H354:I354"/>
    <mergeCell ref="J354:K354"/>
    <mergeCell ref="F355:G355"/>
    <mergeCell ref="H355:I355"/>
    <mergeCell ref="J355:K355"/>
    <mergeCell ref="A353:A356"/>
    <mergeCell ref="B353:C356"/>
    <mergeCell ref="F353:G353"/>
    <mergeCell ref="H353:I353"/>
    <mergeCell ref="J353:K353"/>
    <mergeCell ref="F356:G356"/>
    <mergeCell ref="H356:I356"/>
    <mergeCell ref="J356:K356"/>
    <mergeCell ref="F352:G352"/>
    <mergeCell ref="H352:I352"/>
    <mergeCell ref="J352:K352"/>
    <mergeCell ref="L352:M352"/>
    <mergeCell ref="N352:O352"/>
    <mergeCell ref="E349:E352"/>
    <mergeCell ref="E353:E356"/>
    <mergeCell ref="J348:K348"/>
    <mergeCell ref="L348:M348"/>
    <mergeCell ref="N348:O348"/>
    <mergeCell ref="A349:A352"/>
    <mergeCell ref="B349:C352"/>
    <mergeCell ref="F349:G349"/>
    <mergeCell ref="H349:I349"/>
    <mergeCell ref="J349:K349"/>
    <mergeCell ref="L349:M351"/>
    <mergeCell ref="N349:O351"/>
    <mergeCell ref="F350:G350"/>
    <mergeCell ref="H350:I350"/>
    <mergeCell ref="J350:K350"/>
    <mergeCell ref="F351:G351"/>
    <mergeCell ref="H351:I351"/>
    <mergeCell ref="J351:K351"/>
    <mergeCell ref="N344:O344"/>
    <mergeCell ref="A345:A348"/>
    <mergeCell ref="B345:C348"/>
    <mergeCell ref="F345:G345"/>
    <mergeCell ref="H345:I345"/>
    <mergeCell ref="J345:K345"/>
    <mergeCell ref="L345:M347"/>
    <mergeCell ref="N345:O347"/>
    <mergeCell ref="F346:G346"/>
    <mergeCell ref="H346:I346"/>
    <mergeCell ref="J346:K346"/>
    <mergeCell ref="F347:G347"/>
    <mergeCell ref="H347:I347"/>
    <mergeCell ref="J347:K347"/>
    <mergeCell ref="F348:G348"/>
    <mergeCell ref="H348:I348"/>
    <mergeCell ref="J343:K343"/>
    <mergeCell ref="F344:G344"/>
    <mergeCell ref="H344:I344"/>
    <mergeCell ref="J344:K344"/>
    <mergeCell ref="L344:M344"/>
    <mergeCell ref="H340:I340"/>
    <mergeCell ref="J340:K340"/>
    <mergeCell ref="L340:M340"/>
    <mergeCell ref="N340:O340"/>
    <mergeCell ref="A341:A344"/>
    <mergeCell ref="B341:C344"/>
    <mergeCell ref="F341:G341"/>
    <mergeCell ref="H341:I341"/>
    <mergeCell ref="J341:K341"/>
    <mergeCell ref="L341:M343"/>
    <mergeCell ref="N341:O343"/>
    <mergeCell ref="F342:G342"/>
    <mergeCell ref="H342:I342"/>
    <mergeCell ref="J342:K342"/>
    <mergeCell ref="F343:G343"/>
    <mergeCell ref="H343:I343"/>
    <mergeCell ref="L336:M336"/>
    <mergeCell ref="N336:O336"/>
    <mergeCell ref="A337:A340"/>
    <mergeCell ref="B337:C340"/>
    <mergeCell ref="F337:G337"/>
    <mergeCell ref="H337:I337"/>
    <mergeCell ref="J337:K337"/>
    <mergeCell ref="L337:M339"/>
    <mergeCell ref="N337:O339"/>
    <mergeCell ref="F338:G338"/>
    <mergeCell ref="H338:I338"/>
    <mergeCell ref="J338:K338"/>
    <mergeCell ref="F339:G339"/>
    <mergeCell ref="H339:I339"/>
    <mergeCell ref="J339:K339"/>
    <mergeCell ref="F340:G340"/>
    <mergeCell ref="L333:M335"/>
    <mergeCell ref="N333:O335"/>
    <mergeCell ref="F334:G334"/>
    <mergeCell ref="H334:I334"/>
    <mergeCell ref="J334:K334"/>
    <mergeCell ref="F335:G335"/>
    <mergeCell ref="H335:I335"/>
    <mergeCell ref="J335:K335"/>
    <mergeCell ref="A333:A336"/>
    <mergeCell ref="B333:C336"/>
    <mergeCell ref="F333:G333"/>
    <mergeCell ref="H333:I333"/>
    <mergeCell ref="J333:K333"/>
    <mergeCell ref="F336:G336"/>
    <mergeCell ref="H336:I336"/>
    <mergeCell ref="J336:K336"/>
    <mergeCell ref="F332:G332"/>
    <mergeCell ref="H332:I332"/>
    <mergeCell ref="J332:K332"/>
    <mergeCell ref="L332:M332"/>
    <mergeCell ref="N332:O332"/>
    <mergeCell ref="J328:K328"/>
    <mergeCell ref="L328:M328"/>
    <mergeCell ref="N328:O328"/>
    <mergeCell ref="A329:A332"/>
    <mergeCell ref="B329:C332"/>
    <mergeCell ref="F329:G329"/>
    <mergeCell ref="H329:I329"/>
    <mergeCell ref="J329:K329"/>
    <mergeCell ref="L329:M331"/>
    <mergeCell ref="N329:O331"/>
    <mergeCell ref="F330:G330"/>
    <mergeCell ref="H330:I330"/>
    <mergeCell ref="J330:K330"/>
    <mergeCell ref="F331:G331"/>
    <mergeCell ref="H331:I331"/>
    <mergeCell ref="J331:K331"/>
    <mergeCell ref="D329:D332"/>
    <mergeCell ref="D325:D328"/>
    <mergeCell ref="N324:O324"/>
    <mergeCell ref="A325:A328"/>
    <mergeCell ref="B325:C328"/>
    <mergeCell ref="F325:G325"/>
    <mergeCell ref="H325:I325"/>
    <mergeCell ref="J325:K325"/>
    <mergeCell ref="L325:M327"/>
    <mergeCell ref="N325:O327"/>
    <mergeCell ref="F326:G326"/>
    <mergeCell ref="H326:I326"/>
    <mergeCell ref="J326:K326"/>
    <mergeCell ref="F327:G327"/>
    <mergeCell ref="H327:I327"/>
    <mergeCell ref="J327:K327"/>
    <mergeCell ref="F328:G328"/>
    <mergeCell ref="H328:I328"/>
    <mergeCell ref="J323:K323"/>
    <mergeCell ref="F324:G324"/>
    <mergeCell ref="H324:I324"/>
    <mergeCell ref="J324:K324"/>
    <mergeCell ref="L324:M324"/>
    <mergeCell ref="D321:D324"/>
    <mergeCell ref="H320:I320"/>
    <mergeCell ref="J320:K320"/>
    <mergeCell ref="L320:M320"/>
    <mergeCell ref="N320:O320"/>
    <mergeCell ref="A321:A324"/>
    <mergeCell ref="B321:C324"/>
    <mergeCell ref="F321:G321"/>
    <mergeCell ref="H321:I321"/>
    <mergeCell ref="J321:K321"/>
    <mergeCell ref="L321:M323"/>
    <mergeCell ref="N321:O323"/>
    <mergeCell ref="F322:G322"/>
    <mergeCell ref="H322:I322"/>
    <mergeCell ref="J322:K322"/>
    <mergeCell ref="F323:G323"/>
    <mergeCell ref="H323:I323"/>
    <mergeCell ref="L316:M316"/>
    <mergeCell ref="N316:O316"/>
    <mergeCell ref="A317:A320"/>
    <mergeCell ref="B317:C320"/>
    <mergeCell ref="F317:G317"/>
    <mergeCell ref="H317:I317"/>
    <mergeCell ref="J317:K317"/>
    <mergeCell ref="L317:M319"/>
    <mergeCell ref="N317:O319"/>
    <mergeCell ref="F318:G318"/>
    <mergeCell ref="H318:I318"/>
    <mergeCell ref="J318:K318"/>
    <mergeCell ref="F319:G319"/>
    <mergeCell ref="H319:I319"/>
    <mergeCell ref="J319:K319"/>
    <mergeCell ref="F320:G320"/>
    <mergeCell ref="L313:M315"/>
    <mergeCell ref="N313:O315"/>
    <mergeCell ref="F314:G314"/>
    <mergeCell ref="H314:I314"/>
    <mergeCell ref="J314:K314"/>
    <mergeCell ref="F315:G315"/>
    <mergeCell ref="H315:I315"/>
    <mergeCell ref="J315:K315"/>
    <mergeCell ref="A313:A316"/>
    <mergeCell ref="B313:C316"/>
    <mergeCell ref="F313:G313"/>
    <mergeCell ref="H313:I313"/>
    <mergeCell ref="J313:K313"/>
    <mergeCell ref="F316:G316"/>
    <mergeCell ref="H316:I316"/>
    <mergeCell ref="J316:K316"/>
    <mergeCell ref="F312:G312"/>
    <mergeCell ref="H312:I312"/>
    <mergeCell ref="J312:K312"/>
    <mergeCell ref="L312:M312"/>
    <mergeCell ref="N312:O312"/>
    <mergeCell ref="J308:K308"/>
    <mergeCell ref="L308:M308"/>
    <mergeCell ref="N308:O308"/>
    <mergeCell ref="A309:A312"/>
    <mergeCell ref="B309:C312"/>
    <mergeCell ref="F309:G309"/>
    <mergeCell ref="H309:I309"/>
    <mergeCell ref="J309:K309"/>
    <mergeCell ref="L309:M311"/>
    <mergeCell ref="N309:O311"/>
    <mergeCell ref="F310:G310"/>
    <mergeCell ref="H310:I310"/>
    <mergeCell ref="J310:K310"/>
    <mergeCell ref="F311:G311"/>
    <mergeCell ref="H311:I311"/>
    <mergeCell ref="J311:K311"/>
    <mergeCell ref="N304:O304"/>
    <mergeCell ref="A305:A308"/>
    <mergeCell ref="B305:C308"/>
    <mergeCell ref="F305:G305"/>
    <mergeCell ref="H305:I305"/>
    <mergeCell ref="J305:K305"/>
    <mergeCell ref="L305:M307"/>
    <mergeCell ref="N305:O307"/>
    <mergeCell ref="F306:G306"/>
    <mergeCell ref="H306:I306"/>
    <mergeCell ref="J306:K306"/>
    <mergeCell ref="F307:G307"/>
    <mergeCell ref="H307:I307"/>
    <mergeCell ref="J307:K307"/>
    <mergeCell ref="F308:G308"/>
    <mergeCell ref="H308:I308"/>
    <mergeCell ref="J303:K303"/>
    <mergeCell ref="F304:G304"/>
    <mergeCell ref="H304:I304"/>
    <mergeCell ref="J304:K304"/>
    <mergeCell ref="L304:M304"/>
    <mergeCell ref="H300:I300"/>
    <mergeCell ref="J300:K300"/>
    <mergeCell ref="L300:M300"/>
    <mergeCell ref="N300:O300"/>
    <mergeCell ref="A301:A304"/>
    <mergeCell ref="B301:C304"/>
    <mergeCell ref="F301:G301"/>
    <mergeCell ref="H301:I301"/>
    <mergeCell ref="J301:K301"/>
    <mergeCell ref="L301:M303"/>
    <mergeCell ref="N301:O303"/>
    <mergeCell ref="F302:G302"/>
    <mergeCell ref="H302:I302"/>
    <mergeCell ref="J302:K302"/>
    <mergeCell ref="F303:G303"/>
    <mergeCell ref="H303:I303"/>
    <mergeCell ref="D297:D300"/>
    <mergeCell ref="D301:D304"/>
    <mergeCell ref="L296:M296"/>
    <mergeCell ref="N296:O296"/>
    <mergeCell ref="A297:A300"/>
    <mergeCell ref="B297:C300"/>
    <mergeCell ref="F297:G297"/>
    <mergeCell ref="H297:I297"/>
    <mergeCell ref="J297:K297"/>
    <mergeCell ref="L297:M299"/>
    <mergeCell ref="N297:O299"/>
    <mergeCell ref="F298:G298"/>
    <mergeCell ref="H298:I298"/>
    <mergeCell ref="J298:K298"/>
    <mergeCell ref="F299:G299"/>
    <mergeCell ref="H299:I299"/>
    <mergeCell ref="J299:K299"/>
    <mergeCell ref="F300:G300"/>
    <mergeCell ref="L293:M295"/>
    <mergeCell ref="N293:O295"/>
    <mergeCell ref="F294:G294"/>
    <mergeCell ref="H294:I294"/>
    <mergeCell ref="J294:K294"/>
    <mergeCell ref="F295:G295"/>
    <mergeCell ref="H295:I295"/>
    <mergeCell ref="J295:K295"/>
    <mergeCell ref="A293:A296"/>
    <mergeCell ref="B293:C296"/>
    <mergeCell ref="F293:G293"/>
    <mergeCell ref="H293:I293"/>
    <mergeCell ref="J293:K293"/>
    <mergeCell ref="F296:G296"/>
    <mergeCell ref="H296:I296"/>
    <mergeCell ref="J296:K296"/>
    <mergeCell ref="F292:G292"/>
    <mergeCell ref="H292:I292"/>
    <mergeCell ref="J292:K292"/>
    <mergeCell ref="L292:M292"/>
    <mergeCell ref="N292:O292"/>
    <mergeCell ref="J288:K288"/>
    <mergeCell ref="L288:M288"/>
    <mergeCell ref="N288:O288"/>
    <mergeCell ref="A289:A292"/>
    <mergeCell ref="B289:C292"/>
    <mergeCell ref="F289:G289"/>
    <mergeCell ref="H289:I289"/>
    <mergeCell ref="J289:K289"/>
    <mergeCell ref="L289:M291"/>
    <mergeCell ref="N289:O291"/>
    <mergeCell ref="F290:G290"/>
    <mergeCell ref="H290:I290"/>
    <mergeCell ref="J290:K290"/>
    <mergeCell ref="F291:G291"/>
    <mergeCell ref="H291:I291"/>
    <mergeCell ref="J291:K291"/>
    <mergeCell ref="E289:E292"/>
    <mergeCell ref="D285:D288"/>
    <mergeCell ref="D289:D292"/>
    <mergeCell ref="E285:E288"/>
    <mergeCell ref="N284:O284"/>
    <mergeCell ref="A285:A288"/>
    <mergeCell ref="B285:C288"/>
    <mergeCell ref="F285:G285"/>
    <mergeCell ref="H285:I285"/>
    <mergeCell ref="J285:K285"/>
    <mergeCell ref="L285:M287"/>
    <mergeCell ref="N285:O287"/>
    <mergeCell ref="F286:G286"/>
    <mergeCell ref="H286:I286"/>
    <mergeCell ref="J286:K286"/>
    <mergeCell ref="F287:G287"/>
    <mergeCell ref="H287:I287"/>
    <mergeCell ref="J287:K287"/>
    <mergeCell ref="F288:G288"/>
    <mergeCell ref="H288:I288"/>
    <mergeCell ref="J283:K283"/>
    <mergeCell ref="F284:G284"/>
    <mergeCell ref="H284:I284"/>
    <mergeCell ref="J284:K284"/>
    <mergeCell ref="L284:M284"/>
    <mergeCell ref="E281:E284"/>
    <mergeCell ref="H280:I280"/>
    <mergeCell ref="J280:K280"/>
    <mergeCell ref="L280:M280"/>
    <mergeCell ref="N280:O280"/>
    <mergeCell ref="A281:A284"/>
    <mergeCell ref="B281:C284"/>
    <mergeCell ref="F281:G281"/>
    <mergeCell ref="H281:I281"/>
    <mergeCell ref="J281:K281"/>
    <mergeCell ref="L281:M283"/>
    <mergeCell ref="N281:O283"/>
    <mergeCell ref="F282:G282"/>
    <mergeCell ref="H282:I282"/>
    <mergeCell ref="J282:K282"/>
    <mergeCell ref="F283:G283"/>
    <mergeCell ref="H283:I283"/>
    <mergeCell ref="L276:M276"/>
    <mergeCell ref="N276:O276"/>
    <mergeCell ref="A277:A280"/>
    <mergeCell ref="B277:C280"/>
    <mergeCell ref="F277:G277"/>
    <mergeCell ref="H277:I277"/>
    <mergeCell ref="J277:K277"/>
    <mergeCell ref="L277:M279"/>
    <mergeCell ref="N277:O279"/>
    <mergeCell ref="F278:G278"/>
    <mergeCell ref="H278:I278"/>
    <mergeCell ref="J278:K278"/>
    <mergeCell ref="F279:G279"/>
    <mergeCell ref="H279:I279"/>
    <mergeCell ref="J279:K279"/>
    <mergeCell ref="F280:G280"/>
    <mergeCell ref="L273:M275"/>
    <mergeCell ref="N273:O275"/>
    <mergeCell ref="F274:G274"/>
    <mergeCell ref="H274:I274"/>
    <mergeCell ref="J274:K274"/>
    <mergeCell ref="F275:G275"/>
    <mergeCell ref="H275:I275"/>
    <mergeCell ref="J275:K275"/>
    <mergeCell ref="A273:A276"/>
    <mergeCell ref="B273:C276"/>
    <mergeCell ref="F273:G273"/>
    <mergeCell ref="H273:I273"/>
    <mergeCell ref="J273:K273"/>
    <mergeCell ref="F276:G276"/>
    <mergeCell ref="H276:I276"/>
    <mergeCell ref="J276:K276"/>
    <mergeCell ref="F272:G272"/>
    <mergeCell ref="H272:I272"/>
    <mergeCell ref="J272:K272"/>
    <mergeCell ref="L272:M272"/>
    <mergeCell ref="N272:O272"/>
    <mergeCell ref="J268:K268"/>
    <mergeCell ref="L268:M268"/>
    <mergeCell ref="N268:O268"/>
    <mergeCell ref="A269:A272"/>
    <mergeCell ref="B269:C272"/>
    <mergeCell ref="F269:G269"/>
    <mergeCell ref="H269:I269"/>
    <mergeCell ref="J269:K269"/>
    <mergeCell ref="L269:M271"/>
    <mergeCell ref="N269:O271"/>
    <mergeCell ref="F270:G270"/>
    <mergeCell ref="H270:I270"/>
    <mergeCell ref="J270:K270"/>
    <mergeCell ref="F271:G271"/>
    <mergeCell ref="H271:I271"/>
    <mergeCell ref="J271:K271"/>
    <mergeCell ref="N264:O264"/>
    <mergeCell ref="A265:A268"/>
    <mergeCell ref="B265:C268"/>
    <mergeCell ref="F265:G265"/>
    <mergeCell ref="H265:I265"/>
    <mergeCell ref="J265:K265"/>
    <mergeCell ref="L265:M267"/>
    <mergeCell ref="N265:O267"/>
    <mergeCell ref="F266:G266"/>
    <mergeCell ref="H266:I266"/>
    <mergeCell ref="J266:K266"/>
    <mergeCell ref="F267:G267"/>
    <mergeCell ref="H267:I267"/>
    <mergeCell ref="J267:K267"/>
    <mergeCell ref="F268:G268"/>
    <mergeCell ref="H268:I268"/>
    <mergeCell ref="J263:K263"/>
    <mergeCell ref="F264:G264"/>
    <mergeCell ref="H264:I264"/>
    <mergeCell ref="J264:K264"/>
    <mergeCell ref="L264:M264"/>
    <mergeCell ref="H260:I260"/>
    <mergeCell ref="J260:K260"/>
    <mergeCell ref="L260:M260"/>
    <mergeCell ref="N260:O260"/>
    <mergeCell ref="A261:A264"/>
    <mergeCell ref="B261:C264"/>
    <mergeCell ref="F261:G261"/>
    <mergeCell ref="H261:I261"/>
    <mergeCell ref="J261:K261"/>
    <mergeCell ref="L261:M263"/>
    <mergeCell ref="N261:O263"/>
    <mergeCell ref="F262:G262"/>
    <mergeCell ref="H262:I262"/>
    <mergeCell ref="J262:K262"/>
    <mergeCell ref="F263:G263"/>
    <mergeCell ref="H263:I263"/>
    <mergeCell ref="L256:M256"/>
    <mergeCell ref="N256:O256"/>
    <mergeCell ref="A257:A260"/>
    <mergeCell ref="B257:C260"/>
    <mergeCell ref="F257:G257"/>
    <mergeCell ref="H257:I257"/>
    <mergeCell ref="J257:K257"/>
    <mergeCell ref="L257:M259"/>
    <mergeCell ref="N257:O259"/>
    <mergeCell ref="F258:G258"/>
    <mergeCell ref="H258:I258"/>
    <mergeCell ref="J258:K258"/>
    <mergeCell ref="F259:G259"/>
    <mergeCell ref="H259:I259"/>
    <mergeCell ref="J259:K259"/>
    <mergeCell ref="F260:G260"/>
    <mergeCell ref="L253:M255"/>
    <mergeCell ref="N253:O255"/>
    <mergeCell ref="F254:G254"/>
    <mergeCell ref="H254:I254"/>
    <mergeCell ref="J254:K254"/>
    <mergeCell ref="F255:G255"/>
    <mergeCell ref="H255:I255"/>
    <mergeCell ref="J255:K255"/>
    <mergeCell ref="A253:A256"/>
    <mergeCell ref="B253:C256"/>
    <mergeCell ref="F253:G253"/>
    <mergeCell ref="H253:I253"/>
    <mergeCell ref="J253:K253"/>
    <mergeCell ref="F256:G256"/>
    <mergeCell ref="H256:I256"/>
    <mergeCell ref="J256:K256"/>
    <mergeCell ref="F252:G252"/>
    <mergeCell ref="H252:I252"/>
    <mergeCell ref="J252:K252"/>
    <mergeCell ref="L252:M252"/>
    <mergeCell ref="N252:O252"/>
    <mergeCell ref="J248:K248"/>
    <mergeCell ref="L248:M248"/>
    <mergeCell ref="N248:O248"/>
    <mergeCell ref="A249:A252"/>
    <mergeCell ref="B249:C252"/>
    <mergeCell ref="F249:G249"/>
    <mergeCell ref="H249:I249"/>
    <mergeCell ref="J249:K249"/>
    <mergeCell ref="L249:M251"/>
    <mergeCell ref="N249:O251"/>
    <mergeCell ref="F250:G250"/>
    <mergeCell ref="H250:I250"/>
    <mergeCell ref="J250:K250"/>
    <mergeCell ref="F251:G251"/>
    <mergeCell ref="H251:I251"/>
    <mergeCell ref="J251:K251"/>
    <mergeCell ref="D245:D248"/>
    <mergeCell ref="D249:D252"/>
    <mergeCell ref="E249:E252"/>
    <mergeCell ref="N244:O244"/>
    <mergeCell ref="A245:A248"/>
    <mergeCell ref="B245:C248"/>
    <mergeCell ref="F245:G245"/>
    <mergeCell ref="H245:I245"/>
    <mergeCell ref="J245:K245"/>
    <mergeCell ref="L245:M247"/>
    <mergeCell ref="N245:O247"/>
    <mergeCell ref="F246:G246"/>
    <mergeCell ref="H246:I246"/>
    <mergeCell ref="J246:K246"/>
    <mergeCell ref="F247:G247"/>
    <mergeCell ref="H247:I247"/>
    <mergeCell ref="J247:K247"/>
    <mergeCell ref="F248:G248"/>
    <mergeCell ref="H248:I248"/>
    <mergeCell ref="J243:K243"/>
    <mergeCell ref="F244:G244"/>
    <mergeCell ref="H244:I244"/>
    <mergeCell ref="J244:K244"/>
    <mergeCell ref="L244:M244"/>
    <mergeCell ref="H240:I240"/>
    <mergeCell ref="J240:K240"/>
    <mergeCell ref="L240:M240"/>
    <mergeCell ref="N240:O240"/>
    <mergeCell ref="A241:A244"/>
    <mergeCell ref="B241:C244"/>
    <mergeCell ref="F241:G241"/>
    <mergeCell ref="H241:I241"/>
    <mergeCell ref="J241:K241"/>
    <mergeCell ref="L241:M243"/>
    <mergeCell ref="N241:O243"/>
    <mergeCell ref="F242:G242"/>
    <mergeCell ref="H242:I242"/>
    <mergeCell ref="J242:K242"/>
    <mergeCell ref="F243:G243"/>
    <mergeCell ref="H243:I243"/>
    <mergeCell ref="L236:M236"/>
    <mergeCell ref="N236:O236"/>
    <mergeCell ref="A237:A240"/>
    <mergeCell ref="B237:C240"/>
    <mergeCell ref="F237:G237"/>
    <mergeCell ref="H237:I237"/>
    <mergeCell ref="J237:K237"/>
    <mergeCell ref="L237:M239"/>
    <mergeCell ref="N237:O239"/>
    <mergeCell ref="F238:G238"/>
    <mergeCell ref="H238:I238"/>
    <mergeCell ref="J238:K238"/>
    <mergeCell ref="F239:G239"/>
    <mergeCell ref="H239:I239"/>
    <mergeCell ref="J239:K239"/>
    <mergeCell ref="F240:G240"/>
    <mergeCell ref="L233:M235"/>
    <mergeCell ref="N233:O235"/>
    <mergeCell ref="F234:G234"/>
    <mergeCell ref="H234:I234"/>
    <mergeCell ref="J234:K234"/>
    <mergeCell ref="F235:G235"/>
    <mergeCell ref="H235:I235"/>
    <mergeCell ref="J235:K235"/>
    <mergeCell ref="A233:A236"/>
    <mergeCell ref="B233:C236"/>
    <mergeCell ref="F233:G233"/>
    <mergeCell ref="H233:I233"/>
    <mergeCell ref="J233:K233"/>
    <mergeCell ref="F236:G236"/>
    <mergeCell ref="H236:I236"/>
    <mergeCell ref="J236:K236"/>
    <mergeCell ref="F232:G232"/>
    <mergeCell ref="H232:I232"/>
    <mergeCell ref="J232:K232"/>
    <mergeCell ref="L232:M232"/>
    <mergeCell ref="N232:O232"/>
    <mergeCell ref="J228:K228"/>
    <mergeCell ref="L228:M228"/>
    <mergeCell ref="N228:O228"/>
    <mergeCell ref="A229:A232"/>
    <mergeCell ref="B229:C232"/>
    <mergeCell ref="F229:G229"/>
    <mergeCell ref="H229:I229"/>
    <mergeCell ref="J229:K229"/>
    <mergeCell ref="L229:M231"/>
    <mergeCell ref="N229:O231"/>
    <mergeCell ref="F230:G230"/>
    <mergeCell ref="H230:I230"/>
    <mergeCell ref="J230:K230"/>
    <mergeCell ref="F231:G231"/>
    <mergeCell ref="H231:I231"/>
    <mergeCell ref="J231:K231"/>
    <mergeCell ref="N224:O224"/>
    <mergeCell ref="A225:A228"/>
    <mergeCell ref="B225:C228"/>
    <mergeCell ref="F225:G225"/>
    <mergeCell ref="H225:I225"/>
    <mergeCell ref="J225:K225"/>
    <mergeCell ref="L225:M227"/>
    <mergeCell ref="N225:O227"/>
    <mergeCell ref="F226:G226"/>
    <mergeCell ref="H226:I226"/>
    <mergeCell ref="J226:K226"/>
    <mergeCell ref="F227:G227"/>
    <mergeCell ref="H227:I227"/>
    <mergeCell ref="J227:K227"/>
    <mergeCell ref="F228:G228"/>
    <mergeCell ref="H228:I228"/>
    <mergeCell ref="J223:K223"/>
    <mergeCell ref="F224:G224"/>
    <mergeCell ref="H224:I224"/>
    <mergeCell ref="J224:K224"/>
    <mergeCell ref="L224:M224"/>
    <mergeCell ref="H220:I220"/>
    <mergeCell ref="J220:K220"/>
    <mergeCell ref="L220:M220"/>
    <mergeCell ref="N220:O220"/>
    <mergeCell ref="A221:A224"/>
    <mergeCell ref="B221:C224"/>
    <mergeCell ref="F221:G221"/>
    <mergeCell ref="H221:I221"/>
    <mergeCell ref="J221:K221"/>
    <mergeCell ref="L221:M223"/>
    <mergeCell ref="N221:O223"/>
    <mergeCell ref="F222:G222"/>
    <mergeCell ref="H222:I222"/>
    <mergeCell ref="J222:K222"/>
    <mergeCell ref="F223:G223"/>
    <mergeCell ref="H223:I223"/>
    <mergeCell ref="L216:M216"/>
    <mergeCell ref="N216:O216"/>
    <mergeCell ref="A217:A220"/>
    <mergeCell ref="B217:C220"/>
    <mergeCell ref="F217:G217"/>
    <mergeCell ref="H217:I217"/>
    <mergeCell ref="J217:K217"/>
    <mergeCell ref="L217:M219"/>
    <mergeCell ref="N217:O219"/>
    <mergeCell ref="F218:G218"/>
    <mergeCell ref="H218:I218"/>
    <mergeCell ref="J218:K218"/>
    <mergeCell ref="F220:G220"/>
    <mergeCell ref="L213:M215"/>
    <mergeCell ref="N213:O215"/>
    <mergeCell ref="F214:G214"/>
    <mergeCell ref="H214:I214"/>
    <mergeCell ref="J214:K214"/>
    <mergeCell ref="F215:G215"/>
    <mergeCell ref="H215:I215"/>
    <mergeCell ref="J215:K215"/>
    <mergeCell ref="A213:A216"/>
    <mergeCell ref="B213:C216"/>
    <mergeCell ref="F213:G213"/>
    <mergeCell ref="H213:I213"/>
    <mergeCell ref="J213:K213"/>
    <mergeCell ref="F216:G216"/>
    <mergeCell ref="H216:I216"/>
    <mergeCell ref="J216:K216"/>
    <mergeCell ref="F212:G212"/>
    <mergeCell ref="H212:I212"/>
    <mergeCell ref="J212:K212"/>
    <mergeCell ref="L212:M212"/>
    <mergeCell ref="N212:O212"/>
    <mergeCell ref="J208:K208"/>
    <mergeCell ref="L208:M208"/>
    <mergeCell ref="N208:O208"/>
    <mergeCell ref="A209:A212"/>
    <mergeCell ref="B209:C212"/>
    <mergeCell ref="F209:G209"/>
    <mergeCell ref="H209:I209"/>
    <mergeCell ref="J209:K209"/>
    <mergeCell ref="L209:M211"/>
    <mergeCell ref="N209:O211"/>
    <mergeCell ref="F210:G210"/>
    <mergeCell ref="H210:I210"/>
    <mergeCell ref="J210:K210"/>
    <mergeCell ref="F211:G211"/>
    <mergeCell ref="H211:I211"/>
    <mergeCell ref="J211:K211"/>
    <mergeCell ref="E209:E212"/>
    <mergeCell ref="D209:D212"/>
    <mergeCell ref="E205:E208"/>
    <mergeCell ref="N204:O204"/>
    <mergeCell ref="A205:A208"/>
    <mergeCell ref="B205:C208"/>
    <mergeCell ref="F205:G205"/>
    <mergeCell ref="H205:I205"/>
    <mergeCell ref="J205:K205"/>
    <mergeCell ref="L205:M207"/>
    <mergeCell ref="N205:O207"/>
    <mergeCell ref="F206:G206"/>
    <mergeCell ref="H206:I206"/>
    <mergeCell ref="J206:K206"/>
    <mergeCell ref="F207:G207"/>
    <mergeCell ref="H207:I207"/>
    <mergeCell ref="J207:K207"/>
    <mergeCell ref="F208:G208"/>
    <mergeCell ref="H208:I208"/>
    <mergeCell ref="J203:K203"/>
    <mergeCell ref="F204:G204"/>
    <mergeCell ref="H204:I204"/>
    <mergeCell ref="J204:K204"/>
    <mergeCell ref="L204:M204"/>
    <mergeCell ref="D201:D204"/>
    <mergeCell ref="E201:E204"/>
    <mergeCell ref="H200:I200"/>
    <mergeCell ref="J200:K200"/>
    <mergeCell ref="L200:M200"/>
    <mergeCell ref="N200:O200"/>
    <mergeCell ref="A201:A204"/>
    <mergeCell ref="B201:C204"/>
    <mergeCell ref="F201:G201"/>
    <mergeCell ref="H201:I201"/>
    <mergeCell ref="J201:K201"/>
    <mergeCell ref="L201:M203"/>
    <mergeCell ref="N201:O203"/>
    <mergeCell ref="F202:G202"/>
    <mergeCell ref="H202:I202"/>
    <mergeCell ref="J202:K202"/>
    <mergeCell ref="F203:G203"/>
    <mergeCell ref="H203:I203"/>
    <mergeCell ref="L196:M196"/>
    <mergeCell ref="N196:O196"/>
    <mergeCell ref="A197:A200"/>
    <mergeCell ref="B197:C200"/>
    <mergeCell ref="F197:G197"/>
    <mergeCell ref="H197:I197"/>
    <mergeCell ref="J197:K197"/>
    <mergeCell ref="L197:M199"/>
    <mergeCell ref="N197:O199"/>
    <mergeCell ref="F198:G198"/>
    <mergeCell ref="H198:I198"/>
    <mergeCell ref="J198:K198"/>
    <mergeCell ref="F199:G199"/>
    <mergeCell ref="H199:I199"/>
    <mergeCell ref="J199:K199"/>
    <mergeCell ref="F200:G200"/>
    <mergeCell ref="L193:M195"/>
    <mergeCell ref="N193:O195"/>
    <mergeCell ref="F194:G194"/>
    <mergeCell ref="H194:I194"/>
    <mergeCell ref="J194:K194"/>
    <mergeCell ref="F195:G195"/>
    <mergeCell ref="H195:I195"/>
    <mergeCell ref="J195:K195"/>
    <mergeCell ref="A193:A196"/>
    <mergeCell ref="B193:C196"/>
    <mergeCell ref="F193:G193"/>
    <mergeCell ref="H193:I193"/>
    <mergeCell ref="J193:K193"/>
    <mergeCell ref="F196:G196"/>
    <mergeCell ref="H196:I196"/>
    <mergeCell ref="J196:K196"/>
    <mergeCell ref="F192:G192"/>
    <mergeCell ref="H192:I192"/>
    <mergeCell ref="J192:K192"/>
    <mergeCell ref="L192:M192"/>
    <mergeCell ref="N192:O192"/>
    <mergeCell ref="J188:K188"/>
    <mergeCell ref="L188:M188"/>
    <mergeCell ref="N188:O188"/>
    <mergeCell ref="A189:A192"/>
    <mergeCell ref="B189:C192"/>
    <mergeCell ref="F189:G189"/>
    <mergeCell ref="H189:I189"/>
    <mergeCell ref="J189:K189"/>
    <mergeCell ref="L189:M191"/>
    <mergeCell ref="N189:O191"/>
    <mergeCell ref="F190:G190"/>
    <mergeCell ref="H190:I190"/>
    <mergeCell ref="J190:K190"/>
    <mergeCell ref="F191:G191"/>
    <mergeCell ref="H191:I191"/>
    <mergeCell ref="J191:K191"/>
    <mergeCell ref="N184:O184"/>
    <mergeCell ref="A185:A188"/>
    <mergeCell ref="B185:C188"/>
    <mergeCell ref="F185:G185"/>
    <mergeCell ref="H185:I185"/>
    <mergeCell ref="J185:K185"/>
    <mergeCell ref="L185:M187"/>
    <mergeCell ref="N185:O187"/>
    <mergeCell ref="F186:G186"/>
    <mergeCell ref="H186:I186"/>
    <mergeCell ref="J186:K186"/>
    <mergeCell ref="F187:G187"/>
    <mergeCell ref="H187:I187"/>
    <mergeCell ref="J187:K187"/>
    <mergeCell ref="F188:G188"/>
    <mergeCell ref="H188:I188"/>
    <mergeCell ref="J183:K183"/>
    <mergeCell ref="F184:G184"/>
    <mergeCell ref="H184:I184"/>
    <mergeCell ref="J184:K184"/>
    <mergeCell ref="L184:M184"/>
    <mergeCell ref="H180:I180"/>
    <mergeCell ref="J180:K180"/>
    <mergeCell ref="L180:M180"/>
    <mergeCell ref="N180:O180"/>
    <mergeCell ref="A181:A184"/>
    <mergeCell ref="B181:C184"/>
    <mergeCell ref="F181:G181"/>
    <mergeCell ref="H181:I181"/>
    <mergeCell ref="J181:K181"/>
    <mergeCell ref="L181:M183"/>
    <mergeCell ref="N181:O183"/>
    <mergeCell ref="F182:G182"/>
    <mergeCell ref="H182:I182"/>
    <mergeCell ref="J182:K182"/>
    <mergeCell ref="F183:G183"/>
    <mergeCell ref="H183:I183"/>
    <mergeCell ref="L176:M176"/>
    <mergeCell ref="N176:O176"/>
    <mergeCell ref="A177:A180"/>
    <mergeCell ref="B177:C180"/>
    <mergeCell ref="F177:G177"/>
    <mergeCell ref="H177:I177"/>
    <mergeCell ref="J177:K177"/>
    <mergeCell ref="L177:M179"/>
    <mergeCell ref="N177:O179"/>
    <mergeCell ref="F178:G178"/>
    <mergeCell ref="H178:I178"/>
    <mergeCell ref="J178:K178"/>
    <mergeCell ref="F179:G179"/>
    <mergeCell ref="H179:I179"/>
    <mergeCell ref="J179:K179"/>
    <mergeCell ref="F180:G180"/>
    <mergeCell ref="L173:M175"/>
    <mergeCell ref="N173:O175"/>
    <mergeCell ref="F174:G174"/>
    <mergeCell ref="H174:I174"/>
    <mergeCell ref="J174:K174"/>
    <mergeCell ref="F175:G175"/>
    <mergeCell ref="H175:I175"/>
    <mergeCell ref="J175:K175"/>
    <mergeCell ref="A173:A176"/>
    <mergeCell ref="B173:C176"/>
    <mergeCell ref="F173:G173"/>
    <mergeCell ref="H173:I173"/>
    <mergeCell ref="J173:K173"/>
    <mergeCell ref="F176:G176"/>
    <mergeCell ref="H176:I176"/>
    <mergeCell ref="J176:K176"/>
    <mergeCell ref="F172:G172"/>
    <mergeCell ref="H172:I172"/>
    <mergeCell ref="J172:K172"/>
    <mergeCell ref="L172:M172"/>
    <mergeCell ref="N172:O172"/>
    <mergeCell ref="J168:K168"/>
    <mergeCell ref="L168:M168"/>
    <mergeCell ref="N168:O168"/>
    <mergeCell ref="A169:A172"/>
    <mergeCell ref="B169:C172"/>
    <mergeCell ref="F169:G169"/>
    <mergeCell ref="H169:I169"/>
    <mergeCell ref="J169:K169"/>
    <mergeCell ref="L169:M171"/>
    <mergeCell ref="N169:O171"/>
    <mergeCell ref="F170:G170"/>
    <mergeCell ref="H170:I170"/>
    <mergeCell ref="J170:K170"/>
    <mergeCell ref="F171:G171"/>
    <mergeCell ref="H171:I171"/>
    <mergeCell ref="J171:K171"/>
    <mergeCell ref="E169:E172"/>
    <mergeCell ref="N164:O164"/>
    <mergeCell ref="A165:A168"/>
    <mergeCell ref="B165:C168"/>
    <mergeCell ref="F165:G165"/>
    <mergeCell ref="H165:I165"/>
    <mergeCell ref="J165:K165"/>
    <mergeCell ref="L165:M167"/>
    <mergeCell ref="N165:O167"/>
    <mergeCell ref="F166:G166"/>
    <mergeCell ref="H166:I166"/>
    <mergeCell ref="J166:K166"/>
    <mergeCell ref="F167:G167"/>
    <mergeCell ref="H167:I167"/>
    <mergeCell ref="J167:K167"/>
    <mergeCell ref="F168:G168"/>
    <mergeCell ref="H168:I168"/>
    <mergeCell ref="J163:K163"/>
    <mergeCell ref="F164:G164"/>
    <mergeCell ref="H164:I164"/>
    <mergeCell ref="J164:K164"/>
    <mergeCell ref="L164:M164"/>
    <mergeCell ref="H160:I160"/>
    <mergeCell ref="J160:K160"/>
    <mergeCell ref="L160:M160"/>
    <mergeCell ref="N160:O160"/>
    <mergeCell ref="A161:A164"/>
    <mergeCell ref="B161:C164"/>
    <mergeCell ref="F161:G161"/>
    <mergeCell ref="H161:I161"/>
    <mergeCell ref="J161:K161"/>
    <mergeCell ref="L161:M163"/>
    <mergeCell ref="N161:O163"/>
    <mergeCell ref="F162:G162"/>
    <mergeCell ref="H162:I162"/>
    <mergeCell ref="J162:K162"/>
    <mergeCell ref="F163:G163"/>
    <mergeCell ref="H163:I163"/>
    <mergeCell ref="L156:M156"/>
    <mergeCell ref="N156:O156"/>
    <mergeCell ref="A157:A160"/>
    <mergeCell ref="B157:C160"/>
    <mergeCell ref="F157:G157"/>
    <mergeCell ref="H157:I157"/>
    <mergeCell ref="J157:K157"/>
    <mergeCell ref="L157:M159"/>
    <mergeCell ref="N157:O159"/>
    <mergeCell ref="F158:G158"/>
    <mergeCell ref="H158:I158"/>
    <mergeCell ref="J158:K158"/>
    <mergeCell ref="F159:G159"/>
    <mergeCell ref="H159:I159"/>
    <mergeCell ref="J159:K159"/>
    <mergeCell ref="F160:G160"/>
    <mergeCell ref="L153:M155"/>
    <mergeCell ref="N153:O155"/>
    <mergeCell ref="F154:G154"/>
    <mergeCell ref="H154:I154"/>
    <mergeCell ref="J154:K154"/>
    <mergeCell ref="F155:G155"/>
    <mergeCell ref="H155:I155"/>
    <mergeCell ref="J155:K155"/>
    <mergeCell ref="A153:A156"/>
    <mergeCell ref="B153:C156"/>
    <mergeCell ref="F153:G153"/>
    <mergeCell ref="H153:I153"/>
    <mergeCell ref="J153:K153"/>
    <mergeCell ref="F156:G156"/>
    <mergeCell ref="H156:I156"/>
    <mergeCell ref="J156:K156"/>
    <mergeCell ref="F152:G152"/>
    <mergeCell ref="H152:I152"/>
    <mergeCell ref="J152:K152"/>
    <mergeCell ref="L152:M152"/>
    <mergeCell ref="N152:O152"/>
    <mergeCell ref="J148:K148"/>
    <mergeCell ref="L148:M148"/>
    <mergeCell ref="N148:O148"/>
    <mergeCell ref="A149:A152"/>
    <mergeCell ref="B149:C152"/>
    <mergeCell ref="F149:G149"/>
    <mergeCell ref="H149:I149"/>
    <mergeCell ref="J149:K149"/>
    <mergeCell ref="L149:M151"/>
    <mergeCell ref="N149:O151"/>
    <mergeCell ref="F150:G150"/>
    <mergeCell ref="H150:I150"/>
    <mergeCell ref="J150:K150"/>
    <mergeCell ref="F151:G151"/>
    <mergeCell ref="H151:I151"/>
    <mergeCell ref="J151:K151"/>
    <mergeCell ref="N144:O144"/>
    <mergeCell ref="A145:A148"/>
    <mergeCell ref="B145:C148"/>
    <mergeCell ref="F145:G145"/>
    <mergeCell ref="H145:I145"/>
    <mergeCell ref="J145:K145"/>
    <mergeCell ref="L145:M147"/>
    <mergeCell ref="N145:O147"/>
    <mergeCell ref="F146:G146"/>
    <mergeCell ref="H146:I146"/>
    <mergeCell ref="J146:K146"/>
    <mergeCell ref="F147:G147"/>
    <mergeCell ref="H147:I147"/>
    <mergeCell ref="J147:K147"/>
    <mergeCell ref="F148:G148"/>
    <mergeCell ref="H148:I148"/>
    <mergeCell ref="J143:K143"/>
    <mergeCell ref="F144:G144"/>
    <mergeCell ref="H144:I144"/>
    <mergeCell ref="J144:K144"/>
    <mergeCell ref="L144:M144"/>
    <mergeCell ref="H140:I140"/>
    <mergeCell ref="J140:K140"/>
    <mergeCell ref="L140:M140"/>
    <mergeCell ref="N140:O140"/>
    <mergeCell ref="A141:A144"/>
    <mergeCell ref="B141:C144"/>
    <mergeCell ref="F141:G141"/>
    <mergeCell ref="H141:I141"/>
    <mergeCell ref="J141:K141"/>
    <mergeCell ref="L141:M143"/>
    <mergeCell ref="N141:O143"/>
    <mergeCell ref="F142:G142"/>
    <mergeCell ref="H142:I142"/>
    <mergeCell ref="J142:K142"/>
    <mergeCell ref="F143:G143"/>
    <mergeCell ref="H143:I143"/>
    <mergeCell ref="D141:D144"/>
    <mergeCell ref="D137:D140"/>
    <mergeCell ref="L136:M136"/>
    <mergeCell ref="N136:O136"/>
    <mergeCell ref="A137:A140"/>
    <mergeCell ref="B137:C140"/>
    <mergeCell ref="F137:G137"/>
    <mergeCell ref="H137:I137"/>
    <mergeCell ref="J137:K137"/>
    <mergeCell ref="L137:M139"/>
    <mergeCell ref="N137:O139"/>
    <mergeCell ref="F138:G138"/>
    <mergeCell ref="H138:I138"/>
    <mergeCell ref="J138:K138"/>
    <mergeCell ref="F139:G139"/>
    <mergeCell ref="H139:I139"/>
    <mergeCell ref="J139:K139"/>
    <mergeCell ref="F140:G140"/>
    <mergeCell ref="L133:M135"/>
    <mergeCell ref="N133:O135"/>
    <mergeCell ref="F134:G134"/>
    <mergeCell ref="H134:I134"/>
    <mergeCell ref="J134:K134"/>
    <mergeCell ref="F135:G135"/>
    <mergeCell ref="H135:I135"/>
    <mergeCell ref="J135:K135"/>
    <mergeCell ref="A133:A136"/>
    <mergeCell ref="B133:C136"/>
    <mergeCell ref="F133:G133"/>
    <mergeCell ref="H133:I133"/>
    <mergeCell ref="J133:K133"/>
    <mergeCell ref="F136:G136"/>
    <mergeCell ref="H136:I136"/>
    <mergeCell ref="J136:K136"/>
    <mergeCell ref="F132:G132"/>
    <mergeCell ref="H132:I132"/>
    <mergeCell ref="J132:K132"/>
    <mergeCell ref="L132:M132"/>
    <mergeCell ref="N132:O132"/>
    <mergeCell ref="J128:K128"/>
    <mergeCell ref="L128:M128"/>
    <mergeCell ref="N128:O128"/>
    <mergeCell ref="A129:A132"/>
    <mergeCell ref="B129:C132"/>
    <mergeCell ref="F129:G129"/>
    <mergeCell ref="H129:I129"/>
    <mergeCell ref="J129:K129"/>
    <mergeCell ref="L129:M131"/>
    <mergeCell ref="N129:O131"/>
    <mergeCell ref="F130:G130"/>
    <mergeCell ref="H130:I130"/>
    <mergeCell ref="J130:K130"/>
    <mergeCell ref="F131:G131"/>
    <mergeCell ref="H131:I131"/>
    <mergeCell ref="J131:K131"/>
    <mergeCell ref="E129:E132"/>
    <mergeCell ref="E125:E128"/>
    <mergeCell ref="N124:O124"/>
    <mergeCell ref="A125:A128"/>
    <mergeCell ref="B125:C128"/>
    <mergeCell ref="F125:G125"/>
    <mergeCell ref="H125:I125"/>
    <mergeCell ref="J125:K125"/>
    <mergeCell ref="L125:M127"/>
    <mergeCell ref="N125:O127"/>
    <mergeCell ref="F126:G126"/>
    <mergeCell ref="H126:I126"/>
    <mergeCell ref="J126:K126"/>
    <mergeCell ref="F127:G127"/>
    <mergeCell ref="H127:I127"/>
    <mergeCell ref="J127:K127"/>
    <mergeCell ref="F128:G128"/>
    <mergeCell ref="H128:I128"/>
    <mergeCell ref="J123:K123"/>
    <mergeCell ref="F124:G124"/>
    <mergeCell ref="H124:I124"/>
    <mergeCell ref="J124:K124"/>
    <mergeCell ref="L124:M124"/>
    <mergeCell ref="H120:I120"/>
    <mergeCell ref="J120:K120"/>
    <mergeCell ref="L120:M120"/>
    <mergeCell ref="N120:O120"/>
    <mergeCell ref="A121:A124"/>
    <mergeCell ref="B121:C124"/>
    <mergeCell ref="F121:G121"/>
    <mergeCell ref="H121:I121"/>
    <mergeCell ref="J121:K121"/>
    <mergeCell ref="L121:M123"/>
    <mergeCell ref="N121:O123"/>
    <mergeCell ref="F122:G122"/>
    <mergeCell ref="H122:I122"/>
    <mergeCell ref="J122:K122"/>
    <mergeCell ref="F123:G123"/>
    <mergeCell ref="H123:I123"/>
    <mergeCell ref="L116:M116"/>
    <mergeCell ref="N116:O116"/>
    <mergeCell ref="A117:A120"/>
    <mergeCell ref="B117:C120"/>
    <mergeCell ref="F117:G117"/>
    <mergeCell ref="H117:I117"/>
    <mergeCell ref="J117:K117"/>
    <mergeCell ref="L117:M119"/>
    <mergeCell ref="N117:O119"/>
    <mergeCell ref="F118:G118"/>
    <mergeCell ref="H118:I118"/>
    <mergeCell ref="J118:K118"/>
    <mergeCell ref="F119:G119"/>
    <mergeCell ref="H119:I119"/>
    <mergeCell ref="J119:K119"/>
    <mergeCell ref="F120:G120"/>
    <mergeCell ref="L113:M115"/>
    <mergeCell ref="N113:O115"/>
    <mergeCell ref="F114:G114"/>
    <mergeCell ref="H114:I114"/>
    <mergeCell ref="J114:K114"/>
    <mergeCell ref="F115:G115"/>
    <mergeCell ref="H115:I115"/>
    <mergeCell ref="J115:K115"/>
    <mergeCell ref="A113:A116"/>
    <mergeCell ref="B113:C116"/>
    <mergeCell ref="F113:G113"/>
    <mergeCell ref="H113:I113"/>
    <mergeCell ref="J113:K113"/>
    <mergeCell ref="F116:G116"/>
    <mergeCell ref="H116:I116"/>
    <mergeCell ref="J116:K116"/>
    <mergeCell ref="F112:G112"/>
    <mergeCell ref="H112:I112"/>
    <mergeCell ref="J112:K112"/>
    <mergeCell ref="L112:M112"/>
    <mergeCell ref="N112:O112"/>
    <mergeCell ref="E109:E112"/>
    <mergeCell ref="E113:E116"/>
    <mergeCell ref="J108:K108"/>
    <mergeCell ref="L108:M108"/>
    <mergeCell ref="N108:O108"/>
    <mergeCell ref="A109:A112"/>
    <mergeCell ref="B109:C112"/>
    <mergeCell ref="F109:G109"/>
    <mergeCell ref="H109:I109"/>
    <mergeCell ref="J109:K109"/>
    <mergeCell ref="L109:M111"/>
    <mergeCell ref="N109:O111"/>
    <mergeCell ref="F110:G110"/>
    <mergeCell ref="H110:I110"/>
    <mergeCell ref="J110:K110"/>
    <mergeCell ref="F111:G111"/>
    <mergeCell ref="H111:I111"/>
    <mergeCell ref="J111:K111"/>
    <mergeCell ref="N104:O104"/>
    <mergeCell ref="A105:A108"/>
    <mergeCell ref="B105:C108"/>
    <mergeCell ref="F105:G105"/>
    <mergeCell ref="H105:I105"/>
    <mergeCell ref="J105:K105"/>
    <mergeCell ref="L105:M107"/>
    <mergeCell ref="N105:O107"/>
    <mergeCell ref="F106:G106"/>
    <mergeCell ref="H106:I106"/>
    <mergeCell ref="J106:K106"/>
    <mergeCell ref="F107:G107"/>
    <mergeCell ref="H107:I107"/>
    <mergeCell ref="J107:K107"/>
    <mergeCell ref="F108:G108"/>
    <mergeCell ref="H108:I108"/>
    <mergeCell ref="J103:K103"/>
    <mergeCell ref="F104:G104"/>
    <mergeCell ref="H104:I104"/>
    <mergeCell ref="J104:K104"/>
    <mergeCell ref="L104:M104"/>
    <mergeCell ref="H100:I100"/>
    <mergeCell ref="J100:K100"/>
    <mergeCell ref="L100:M100"/>
    <mergeCell ref="N100:O100"/>
    <mergeCell ref="A101:A104"/>
    <mergeCell ref="B101:C104"/>
    <mergeCell ref="F101:G101"/>
    <mergeCell ref="H101:I101"/>
    <mergeCell ref="J101:K101"/>
    <mergeCell ref="L101:M103"/>
    <mergeCell ref="N101:O103"/>
    <mergeCell ref="F102:G102"/>
    <mergeCell ref="H102:I102"/>
    <mergeCell ref="J102:K102"/>
    <mergeCell ref="F103:G103"/>
    <mergeCell ref="H103:I103"/>
    <mergeCell ref="D97:D100"/>
    <mergeCell ref="D101:D104"/>
    <mergeCell ref="L96:M96"/>
    <mergeCell ref="N96:O96"/>
    <mergeCell ref="A97:A100"/>
    <mergeCell ref="B97:C100"/>
    <mergeCell ref="F97:G97"/>
    <mergeCell ref="H97:I97"/>
    <mergeCell ref="J97:K97"/>
    <mergeCell ref="L97:M99"/>
    <mergeCell ref="N97:O99"/>
    <mergeCell ref="F98:G98"/>
    <mergeCell ref="H98:I98"/>
    <mergeCell ref="J98:K98"/>
    <mergeCell ref="F99:G99"/>
    <mergeCell ref="H99:I99"/>
    <mergeCell ref="J99:K99"/>
    <mergeCell ref="F100:G100"/>
    <mergeCell ref="L93:M95"/>
    <mergeCell ref="N93:O95"/>
    <mergeCell ref="F94:G94"/>
    <mergeCell ref="H94:I94"/>
    <mergeCell ref="J94:K94"/>
    <mergeCell ref="F95:G95"/>
    <mergeCell ref="H95:I95"/>
    <mergeCell ref="J95:K95"/>
    <mergeCell ref="A93:A96"/>
    <mergeCell ref="B93:C96"/>
    <mergeCell ref="F93:G93"/>
    <mergeCell ref="H93:I93"/>
    <mergeCell ref="J93:K93"/>
    <mergeCell ref="F96:G96"/>
    <mergeCell ref="H96:I96"/>
    <mergeCell ref="J96:K96"/>
    <mergeCell ref="F92:G92"/>
    <mergeCell ref="H92:I92"/>
    <mergeCell ref="J92:K92"/>
    <mergeCell ref="L92:M92"/>
    <mergeCell ref="N92:O92"/>
    <mergeCell ref="J88:K88"/>
    <mergeCell ref="L88:M88"/>
    <mergeCell ref="N88:O88"/>
    <mergeCell ref="A89:A92"/>
    <mergeCell ref="B89:C92"/>
    <mergeCell ref="F89:G89"/>
    <mergeCell ref="H89:I89"/>
    <mergeCell ref="J89:K89"/>
    <mergeCell ref="L89:M91"/>
    <mergeCell ref="N89:O91"/>
    <mergeCell ref="F90:G90"/>
    <mergeCell ref="H90:I90"/>
    <mergeCell ref="J90:K90"/>
    <mergeCell ref="F91:G91"/>
    <mergeCell ref="H91:I91"/>
    <mergeCell ref="J91:K91"/>
    <mergeCell ref="D89:D92"/>
    <mergeCell ref="E89:E92"/>
    <mergeCell ref="D85:D88"/>
    <mergeCell ref="E85:E88"/>
    <mergeCell ref="N84:O84"/>
    <mergeCell ref="A85:A88"/>
    <mergeCell ref="B85:C88"/>
    <mergeCell ref="F85:G85"/>
    <mergeCell ref="H85:I85"/>
    <mergeCell ref="J85:K85"/>
    <mergeCell ref="L85:M87"/>
    <mergeCell ref="N85:O87"/>
    <mergeCell ref="F86:G86"/>
    <mergeCell ref="H86:I86"/>
    <mergeCell ref="J86:K86"/>
    <mergeCell ref="F87:G87"/>
    <mergeCell ref="H87:I87"/>
    <mergeCell ref="J87:K87"/>
    <mergeCell ref="F88:G88"/>
    <mergeCell ref="H88:I88"/>
    <mergeCell ref="J83:K83"/>
    <mergeCell ref="F84:G84"/>
    <mergeCell ref="H84:I84"/>
    <mergeCell ref="J84:K84"/>
    <mergeCell ref="L84:M84"/>
    <mergeCell ref="E81:E84"/>
    <mergeCell ref="H80:I80"/>
    <mergeCell ref="J80:K80"/>
    <mergeCell ref="L80:M80"/>
    <mergeCell ref="N80:O80"/>
    <mergeCell ref="A81:A84"/>
    <mergeCell ref="B81:C84"/>
    <mergeCell ref="F81:G81"/>
    <mergeCell ref="H81:I81"/>
    <mergeCell ref="J81:K81"/>
    <mergeCell ref="L81:M83"/>
    <mergeCell ref="N81:O83"/>
    <mergeCell ref="F82:G82"/>
    <mergeCell ref="H82:I82"/>
    <mergeCell ref="J82:K82"/>
    <mergeCell ref="F83:G83"/>
    <mergeCell ref="H83:I83"/>
    <mergeCell ref="L76:M76"/>
    <mergeCell ref="N76:O76"/>
    <mergeCell ref="A77:A80"/>
    <mergeCell ref="B77:C80"/>
    <mergeCell ref="F77:G77"/>
    <mergeCell ref="H77:I77"/>
    <mergeCell ref="J77:K77"/>
    <mergeCell ref="L77:M79"/>
    <mergeCell ref="N77:O79"/>
    <mergeCell ref="F78:G78"/>
    <mergeCell ref="H78:I78"/>
    <mergeCell ref="J78:K78"/>
    <mergeCell ref="F79:G79"/>
    <mergeCell ref="H79:I79"/>
    <mergeCell ref="J79:K79"/>
    <mergeCell ref="F80:G80"/>
    <mergeCell ref="L73:M75"/>
    <mergeCell ref="N73:O75"/>
    <mergeCell ref="F74:G74"/>
    <mergeCell ref="H74:I74"/>
    <mergeCell ref="J74:K74"/>
    <mergeCell ref="F75:G75"/>
    <mergeCell ref="H75:I75"/>
    <mergeCell ref="J75:K75"/>
    <mergeCell ref="A73:A76"/>
    <mergeCell ref="B73:C76"/>
    <mergeCell ref="F73:G73"/>
    <mergeCell ref="H73:I73"/>
    <mergeCell ref="J73:K73"/>
    <mergeCell ref="F76:G76"/>
    <mergeCell ref="H76:I76"/>
    <mergeCell ref="J76:K76"/>
    <mergeCell ref="F72:G72"/>
    <mergeCell ref="H72:I72"/>
    <mergeCell ref="J72:K72"/>
    <mergeCell ref="L72:M72"/>
    <mergeCell ref="N72:O72"/>
    <mergeCell ref="E73:E76"/>
    <mergeCell ref="J68:K68"/>
    <mergeCell ref="L68:M68"/>
    <mergeCell ref="N68:O68"/>
    <mergeCell ref="A69:A72"/>
    <mergeCell ref="B69:C72"/>
    <mergeCell ref="F69:G69"/>
    <mergeCell ref="H69:I69"/>
    <mergeCell ref="J69:K69"/>
    <mergeCell ref="L69:M71"/>
    <mergeCell ref="N69:O71"/>
    <mergeCell ref="F70:G70"/>
    <mergeCell ref="H70:I70"/>
    <mergeCell ref="J70:K70"/>
    <mergeCell ref="F71:G71"/>
    <mergeCell ref="H71:I71"/>
    <mergeCell ref="J71:K71"/>
    <mergeCell ref="N64:O64"/>
    <mergeCell ref="A65:A68"/>
    <mergeCell ref="B65:C68"/>
    <mergeCell ref="F65:G65"/>
    <mergeCell ref="H65:I65"/>
    <mergeCell ref="J65:K65"/>
    <mergeCell ref="L65:M67"/>
    <mergeCell ref="N65:O67"/>
    <mergeCell ref="F66:G66"/>
    <mergeCell ref="H66:I66"/>
    <mergeCell ref="J66:K66"/>
    <mergeCell ref="F67:G67"/>
    <mergeCell ref="H67:I67"/>
    <mergeCell ref="J67:K67"/>
    <mergeCell ref="F68:G68"/>
    <mergeCell ref="H68:I68"/>
    <mergeCell ref="J63:K63"/>
    <mergeCell ref="F64:G64"/>
    <mergeCell ref="H64:I64"/>
    <mergeCell ref="J64:K64"/>
    <mergeCell ref="L64:M64"/>
    <mergeCell ref="H60:I60"/>
    <mergeCell ref="J60:K60"/>
    <mergeCell ref="L60:M60"/>
    <mergeCell ref="N60:O60"/>
    <mergeCell ref="A61:A64"/>
    <mergeCell ref="B61:C64"/>
    <mergeCell ref="F61:G61"/>
    <mergeCell ref="H61:I61"/>
    <mergeCell ref="J61:K61"/>
    <mergeCell ref="L61:M63"/>
    <mergeCell ref="N61:O63"/>
    <mergeCell ref="F62:G62"/>
    <mergeCell ref="H62:I62"/>
    <mergeCell ref="J62:K62"/>
    <mergeCell ref="F63:G63"/>
    <mergeCell ref="H63:I63"/>
    <mergeCell ref="L56:M56"/>
    <mergeCell ref="N56:O56"/>
    <mergeCell ref="A57:A60"/>
    <mergeCell ref="B57:C60"/>
    <mergeCell ref="F57:G57"/>
    <mergeCell ref="H57:I57"/>
    <mergeCell ref="J57:K57"/>
    <mergeCell ref="L57:M59"/>
    <mergeCell ref="N57:O59"/>
    <mergeCell ref="F58:G58"/>
    <mergeCell ref="H58:I58"/>
    <mergeCell ref="J58:K58"/>
    <mergeCell ref="F59:G59"/>
    <mergeCell ref="H59:I59"/>
    <mergeCell ref="J59:K59"/>
    <mergeCell ref="F60:G60"/>
    <mergeCell ref="L53:M55"/>
    <mergeCell ref="N53:O55"/>
    <mergeCell ref="F54:G54"/>
    <mergeCell ref="H54:I54"/>
    <mergeCell ref="J54:K54"/>
    <mergeCell ref="F55:G55"/>
    <mergeCell ref="H55:I55"/>
    <mergeCell ref="J55:K55"/>
    <mergeCell ref="A53:A56"/>
    <mergeCell ref="B53:C56"/>
    <mergeCell ref="F53:G53"/>
    <mergeCell ref="H53:I53"/>
    <mergeCell ref="J53:K53"/>
    <mergeCell ref="F56:G56"/>
    <mergeCell ref="H56:I56"/>
    <mergeCell ref="J56:K56"/>
    <mergeCell ref="F52:G52"/>
    <mergeCell ref="H52:I52"/>
    <mergeCell ref="J52:K52"/>
    <mergeCell ref="L52:M52"/>
    <mergeCell ref="N52:O52"/>
    <mergeCell ref="J48:K48"/>
    <mergeCell ref="L48:M48"/>
    <mergeCell ref="N48:O48"/>
    <mergeCell ref="A49:A52"/>
    <mergeCell ref="B49:C52"/>
    <mergeCell ref="F49:G49"/>
    <mergeCell ref="H49:I49"/>
    <mergeCell ref="J49:K49"/>
    <mergeCell ref="L49:M51"/>
    <mergeCell ref="N49:O51"/>
    <mergeCell ref="F50:G50"/>
    <mergeCell ref="H50:I50"/>
    <mergeCell ref="J50:K50"/>
    <mergeCell ref="F51:G51"/>
    <mergeCell ref="H51:I51"/>
    <mergeCell ref="J51:K51"/>
    <mergeCell ref="N44:O44"/>
    <mergeCell ref="A45:A48"/>
    <mergeCell ref="B45:C48"/>
    <mergeCell ref="F45:G45"/>
    <mergeCell ref="H45:I45"/>
    <mergeCell ref="J45:K45"/>
    <mergeCell ref="L45:M47"/>
    <mergeCell ref="N45:O47"/>
    <mergeCell ref="F46:G46"/>
    <mergeCell ref="H46:I46"/>
    <mergeCell ref="J46:K46"/>
    <mergeCell ref="F47:G47"/>
    <mergeCell ref="H47:I47"/>
    <mergeCell ref="J47:K47"/>
    <mergeCell ref="F48:G48"/>
    <mergeCell ref="H48:I48"/>
    <mergeCell ref="J43:K43"/>
    <mergeCell ref="F44:G44"/>
    <mergeCell ref="H44:I44"/>
    <mergeCell ref="J44:K44"/>
    <mergeCell ref="L44:M44"/>
    <mergeCell ref="H40:I40"/>
    <mergeCell ref="J40:K40"/>
    <mergeCell ref="L40:M40"/>
    <mergeCell ref="N40:O40"/>
    <mergeCell ref="A41:A44"/>
    <mergeCell ref="B41:C44"/>
    <mergeCell ref="F41:G41"/>
    <mergeCell ref="H41:I41"/>
    <mergeCell ref="J41:K41"/>
    <mergeCell ref="L41:M43"/>
    <mergeCell ref="N41:O43"/>
    <mergeCell ref="F42:G42"/>
    <mergeCell ref="H42:I42"/>
    <mergeCell ref="J42:K42"/>
    <mergeCell ref="F43:G43"/>
    <mergeCell ref="H43:I43"/>
    <mergeCell ref="L36:M36"/>
    <mergeCell ref="N36:O36"/>
    <mergeCell ref="A37:A40"/>
    <mergeCell ref="B37:C40"/>
    <mergeCell ref="F37:G37"/>
    <mergeCell ref="H37:I37"/>
    <mergeCell ref="J37:K37"/>
    <mergeCell ref="L37:M39"/>
    <mergeCell ref="N37:O39"/>
    <mergeCell ref="F38:G38"/>
    <mergeCell ref="H38:I38"/>
    <mergeCell ref="J38:K38"/>
    <mergeCell ref="F39:G39"/>
    <mergeCell ref="H39:I39"/>
    <mergeCell ref="J39:K39"/>
    <mergeCell ref="F40:G40"/>
    <mergeCell ref="L33:M35"/>
    <mergeCell ref="N33:O35"/>
    <mergeCell ref="F34:G34"/>
    <mergeCell ref="H34:I34"/>
    <mergeCell ref="J34:K34"/>
    <mergeCell ref="F35:G35"/>
    <mergeCell ref="H35:I35"/>
    <mergeCell ref="J35:K35"/>
    <mergeCell ref="A33:A36"/>
    <mergeCell ref="B33:C36"/>
    <mergeCell ref="F33:G33"/>
    <mergeCell ref="H33:I33"/>
    <mergeCell ref="J33:K33"/>
    <mergeCell ref="F36:G36"/>
    <mergeCell ref="H36:I36"/>
    <mergeCell ref="J36:K36"/>
    <mergeCell ref="F32:G32"/>
    <mergeCell ref="H32:I32"/>
    <mergeCell ref="J32:K32"/>
    <mergeCell ref="L32:M32"/>
    <mergeCell ref="N32:O32"/>
    <mergeCell ref="J28:K28"/>
    <mergeCell ref="L28:M28"/>
    <mergeCell ref="N28:O28"/>
    <mergeCell ref="A29:A32"/>
    <mergeCell ref="B29:C32"/>
    <mergeCell ref="F29:G29"/>
    <mergeCell ref="H29:I29"/>
    <mergeCell ref="J29:K29"/>
    <mergeCell ref="L29:M31"/>
    <mergeCell ref="N29:O31"/>
    <mergeCell ref="F30:G30"/>
    <mergeCell ref="H30:I30"/>
    <mergeCell ref="J30:K30"/>
    <mergeCell ref="F31:G31"/>
    <mergeCell ref="H31:I31"/>
    <mergeCell ref="J31:K31"/>
    <mergeCell ref="N24:O24"/>
    <mergeCell ref="A25:A28"/>
    <mergeCell ref="B25:C28"/>
    <mergeCell ref="F25:G25"/>
    <mergeCell ref="H25:I25"/>
    <mergeCell ref="J25:K25"/>
    <mergeCell ref="L25:M27"/>
    <mergeCell ref="N25:O27"/>
    <mergeCell ref="F26:G26"/>
    <mergeCell ref="H26:I26"/>
    <mergeCell ref="J26:K26"/>
    <mergeCell ref="F27:G27"/>
    <mergeCell ref="H27:I27"/>
    <mergeCell ref="J27:K27"/>
    <mergeCell ref="F28:G28"/>
    <mergeCell ref="H28:I28"/>
    <mergeCell ref="J23:K23"/>
    <mergeCell ref="F24:G24"/>
    <mergeCell ref="H24:I24"/>
    <mergeCell ref="J24:K24"/>
    <mergeCell ref="L24:M24"/>
    <mergeCell ref="H20:I20"/>
    <mergeCell ref="J20:K20"/>
    <mergeCell ref="L20:M20"/>
    <mergeCell ref="N20:O20"/>
    <mergeCell ref="A21:A24"/>
    <mergeCell ref="B21:C24"/>
    <mergeCell ref="F21:G21"/>
    <mergeCell ref="H21:I21"/>
    <mergeCell ref="J21:K21"/>
    <mergeCell ref="L21:M23"/>
    <mergeCell ref="N21:O23"/>
    <mergeCell ref="F22:G22"/>
    <mergeCell ref="H22:I22"/>
    <mergeCell ref="J22:K22"/>
    <mergeCell ref="F23:G23"/>
    <mergeCell ref="H23:I23"/>
    <mergeCell ref="D17:D20"/>
    <mergeCell ref="D21:D24"/>
    <mergeCell ref="A17:A20"/>
    <mergeCell ref="B17:C20"/>
    <mergeCell ref="F17:G17"/>
    <mergeCell ref="H17:I17"/>
    <mergeCell ref="J17:K17"/>
    <mergeCell ref="L17:M19"/>
    <mergeCell ref="N17:O19"/>
    <mergeCell ref="F18:G18"/>
    <mergeCell ref="H18:I18"/>
    <mergeCell ref="J18:K18"/>
    <mergeCell ref="F19:G19"/>
    <mergeCell ref="H19:I19"/>
    <mergeCell ref="J19:K19"/>
    <mergeCell ref="F20:G20"/>
    <mergeCell ref="L13:M15"/>
    <mergeCell ref="N13:O15"/>
    <mergeCell ref="F14:G14"/>
    <mergeCell ref="H14:I14"/>
    <mergeCell ref="J14:K14"/>
    <mergeCell ref="F15:G15"/>
    <mergeCell ref="H15:I15"/>
    <mergeCell ref="J15:K15"/>
    <mergeCell ref="A13:A16"/>
    <mergeCell ref="B13:C16"/>
    <mergeCell ref="F13:G13"/>
    <mergeCell ref="H13:I13"/>
    <mergeCell ref="J13:K13"/>
    <mergeCell ref="F16:G16"/>
    <mergeCell ref="H16:I16"/>
    <mergeCell ref="J16:K16"/>
    <mergeCell ref="D13:D16"/>
    <mergeCell ref="E13:E16"/>
    <mergeCell ref="E17:E20"/>
    <mergeCell ref="L16:M16"/>
    <mergeCell ref="N16:O16"/>
    <mergeCell ref="D3:D7"/>
    <mergeCell ref="E3:E7"/>
    <mergeCell ref="D8:D12"/>
    <mergeCell ref="L6:M6"/>
    <mergeCell ref="N6:O6"/>
    <mergeCell ref="L3:M5"/>
    <mergeCell ref="N3:O5"/>
    <mergeCell ref="L11:M11"/>
    <mergeCell ref="N11:O11"/>
    <mergeCell ref="L8:M10"/>
    <mergeCell ref="N8:O10"/>
    <mergeCell ref="A8:A12"/>
    <mergeCell ref="B8:C12"/>
    <mergeCell ref="F8:G8"/>
    <mergeCell ref="H8:I8"/>
    <mergeCell ref="J12:K12"/>
    <mergeCell ref="E8:E12"/>
    <mergeCell ref="A3:A7"/>
    <mergeCell ref="F3:G3"/>
    <mergeCell ref="H3:I3"/>
    <mergeCell ref="J3:K3"/>
    <mergeCell ref="F4:G4"/>
    <mergeCell ref="H4:I4"/>
    <mergeCell ref="J4:K4"/>
    <mergeCell ref="F6:G6"/>
    <mergeCell ref="L7:M7"/>
    <mergeCell ref="J9:K9"/>
    <mergeCell ref="F11:G11"/>
    <mergeCell ref="H11:I11"/>
    <mergeCell ref="J11:K11"/>
    <mergeCell ref="F12:G12"/>
    <mergeCell ref="H12:I12"/>
    <mergeCell ref="B2:C2"/>
    <mergeCell ref="F2:G2"/>
    <mergeCell ref="H2:I2"/>
    <mergeCell ref="J2:K2"/>
    <mergeCell ref="N7:O7"/>
    <mergeCell ref="A1:O1"/>
    <mergeCell ref="L1049:M1049"/>
    <mergeCell ref="N1049:O1049"/>
    <mergeCell ref="A1057:L1057"/>
    <mergeCell ref="A1060:L1060"/>
    <mergeCell ref="I1064:J1064"/>
    <mergeCell ref="I1065:J1065"/>
    <mergeCell ref="C1066:G1066"/>
    <mergeCell ref="C1064:G1064"/>
    <mergeCell ref="C1065:G1065"/>
    <mergeCell ref="F5:G5"/>
    <mergeCell ref="H5:I5"/>
    <mergeCell ref="J5:K5"/>
    <mergeCell ref="F10:G10"/>
    <mergeCell ref="H10:I10"/>
    <mergeCell ref="J10:K10"/>
    <mergeCell ref="B3:C7"/>
    <mergeCell ref="J8:K8"/>
    <mergeCell ref="F9:G9"/>
    <mergeCell ref="H6:I6"/>
    <mergeCell ref="J6:K6"/>
    <mergeCell ref="F7:G7"/>
    <mergeCell ref="H7:I7"/>
    <mergeCell ref="J7:K7"/>
    <mergeCell ref="L12:M12"/>
    <mergeCell ref="N12:O12"/>
    <mergeCell ref="H9:I9"/>
  </mergeCells>
  <phoneticPr fontId="1" type="noConversion"/>
  <pageMargins left="0.25" right="0.25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sinomar m</dc:creator>
  <cp:lastModifiedBy>Ivania</cp:lastModifiedBy>
  <cp:lastPrinted>2025-01-15T10:46:52Z</cp:lastPrinted>
  <dcterms:created xsi:type="dcterms:W3CDTF">2024-04-08T14:10:39Z</dcterms:created>
  <dcterms:modified xsi:type="dcterms:W3CDTF">2025-01-27T17:30:37Z</dcterms:modified>
</cp:coreProperties>
</file>